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0406"/>
  <workbookPr defaultThemeVersion="124226"/>
  <xr:revisionPtr xr6:coauthVersionLast="36" xr6:coauthVersionMax="36" documentId="13_ncr:1_{3F751E64-F9A2-4EB9-9D14-80F56D3D82C8}" revIDLastSave="0" xr10:uidLastSave="{00000000-0000-0000-0000-000000000000}"/>
  <bookViews>
    <workbookView tabRatio="705" xr2:uid="{00000000-000D-0000-FFFF-FFFF00000000}" windowHeight="7965" windowWidth="19395" xWindow="600" yWindow="180"/>
  </bookViews>
  <sheets>
    <sheet r:id="rId1" name="様式１（届出書） " sheetId="15"/>
    <sheet r:id="rId2" name="様式２（再計算書）" sheetId="16"/>
    <sheet r:id="rId3" name="様式３（確認書等提出一覧表）" sheetId="19"/>
    <sheet r:id="rId4" name="記入例 " sheetId="17"/>
  </sheets>
  <definedNames>
    <definedName localSheetId="3" name="OLE_LINK1">'記入例 '!$A$1</definedName>
    <definedName localSheetId="0" name="OLE_LINK1">'様式１（届出書） '!$A$1</definedName>
    <definedName localSheetId="3" name="_xlnm.Print_Area">'記入例 '!$A$1:$V$141</definedName>
    <definedName localSheetId="0" name="_xlnm.Print_Area">'様式１（届出書） '!$A$1:$V$140</definedName>
    <definedName localSheetId="1" name="_xlnm.Print_Area">'様式２（再計算書）'!$A$1:$U$28</definedName>
    <definedName localSheetId="2" name="_xlnm.Print_Area">'様式３（確認書等提出一覧表）'!$A$1:$I$47</definedName>
  </definedNames>
  <calcPr calcId="191029"/>
</workbook>
</file>

<file path=xl/calcChain.xml><?xml version="1.0" encoding="utf-8"?>
<calcChain xmlns="http://schemas.openxmlformats.org/spreadsheetml/2006/main">
  <c r="A24" i="15" l="1"/>
  <c r="H36" i="19" l="1"/>
  <c r="G36" i="19"/>
  <c r="F36" i="19"/>
  <c r="E36" i="19"/>
  <c r="D36" i="19"/>
  <c r="C36" i="19"/>
  <c r="T25" i="15" l="1"/>
  <c r="S109" i="17" l="1"/>
  <c r="S64" i="17"/>
  <c r="S94" i="17"/>
  <c r="S79" i="17"/>
  <c r="S52" i="17"/>
  <c r="S50" i="17"/>
  <c r="S43" i="17"/>
  <c r="S35" i="17"/>
  <c r="T25" i="17"/>
  <c r="A24" i="17" l="1"/>
  <c r="Q24" i="17"/>
  <c r="G24" i="17"/>
  <c r="D24" i="17"/>
  <c r="J24" i="17"/>
  <c r="S112" i="17" l="1"/>
  <c r="S111" i="17"/>
  <c r="U110" i="17"/>
  <c r="S97" i="17"/>
  <c r="S96" i="17"/>
  <c r="U95" i="17" s="1"/>
  <c r="S82" i="17"/>
  <c r="S81" i="17"/>
  <c r="U80" i="17" s="1"/>
  <c r="S67" i="17"/>
  <c r="S66" i="17"/>
  <c r="U65" i="17"/>
  <c r="S53" i="17"/>
  <c r="U51" i="17"/>
  <c r="S42" i="17"/>
  <c r="S41" i="17"/>
  <c r="S40" i="17"/>
  <c r="S39" i="17"/>
  <c r="S38" i="17"/>
  <c r="S34" i="17"/>
  <c r="S33" i="17"/>
  <c r="S32" i="17"/>
  <c r="S31" i="17"/>
  <c r="S30" i="17"/>
  <c r="Q107" i="17"/>
  <c r="N107" i="17"/>
  <c r="L107" i="17"/>
  <c r="J107" i="17"/>
  <c r="H107" i="17"/>
  <c r="F107" i="17"/>
  <c r="U30" i="17" l="1"/>
  <c r="U44" i="17" s="1"/>
  <c r="U38" i="17"/>
  <c r="B30" i="17"/>
  <c r="B38" i="17" s="1"/>
  <c r="B31" i="17"/>
  <c r="B32" i="17"/>
  <c r="B33" i="17"/>
  <c r="B34" i="17"/>
  <c r="B35" i="17"/>
  <c r="B39" i="17"/>
  <c r="B40" i="17"/>
  <c r="B41" i="17"/>
  <c r="B42" i="17"/>
  <c r="B43" i="17"/>
  <c r="F48" i="17"/>
  <c r="H48" i="17"/>
  <c r="J48" i="17"/>
  <c r="L48" i="17"/>
  <c r="N48" i="17"/>
  <c r="Q48" i="17"/>
  <c r="F62" i="17"/>
  <c r="H62" i="17"/>
  <c r="J62" i="17"/>
  <c r="L62" i="17"/>
  <c r="N62" i="17"/>
  <c r="Q62" i="17"/>
  <c r="F77" i="17"/>
  <c r="H77" i="17"/>
  <c r="J77" i="17"/>
  <c r="L77" i="17"/>
  <c r="N77" i="17"/>
  <c r="Q77" i="17"/>
  <c r="F92" i="17"/>
  <c r="H92" i="17"/>
  <c r="J92" i="17"/>
  <c r="L92" i="17"/>
  <c r="N92" i="17"/>
  <c r="Q92" i="17"/>
  <c r="S97" i="15" l="1"/>
  <c r="S96" i="15"/>
  <c r="S94" i="15"/>
  <c r="U95" i="15" s="1"/>
  <c r="S82" i="15"/>
  <c r="S81" i="15"/>
  <c r="S79" i="15"/>
  <c r="U80" i="15" s="1"/>
  <c r="S112" i="15" l="1"/>
  <c r="S67" i="15"/>
  <c r="S53" i="15"/>
  <c r="R24" i="16" l="1"/>
  <c r="T24" i="16" s="1"/>
  <c r="R22" i="16"/>
  <c r="R20" i="16"/>
  <c r="R18" i="16"/>
  <c r="T20" i="16" s="1"/>
  <c r="S111" i="15" l="1"/>
  <c r="S109" i="15"/>
  <c r="U110" i="15" s="1"/>
  <c r="S66" i="15"/>
  <c r="S64" i="15"/>
  <c r="U65" i="15" s="1"/>
  <c r="S52" i="15"/>
  <c r="S50" i="15"/>
  <c r="S43" i="15"/>
  <c r="S42" i="15"/>
  <c r="S41" i="15"/>
  <c r="S40" i="15"/>
  <c r="S39" i="15"/>
  <c r="S38" i="15"/>
  <c r="S35" i="15"/>
  <c r="S34" i="15"/>
  <c r="S33" i="15"/>
  <c r="S32" i="15"/>
  <c r="S31" i="15"/>
  <c r="S30" i="15"/>
  <c r="Q24" i="15"/>
  <c r="M24" i="15"/>
  <c r="J24" i="15"/>
  <c r="G24" i="15"/>
  <c r="D24" i="15"/>
  <c r="T18" i="15"/>
  <c r="H77" i="15" l="1"/>
  <c r="H92" i="15"/>
  <c r="L77" i="15"/>
  <c r="L92" i="15"/>
  <c r="Q77" i="15"/>
  <c r="Q92" i="15"/>
  <c r="F107" i="15"/>
  <c r="F92" i="15"/>
  <c r="F77" i="15"/>
  <c r="J107" i="15"/>
  <c r="J92" i="15"/>
  <c r="J77" i="15"/>
  <c r="N107" i="15"/>
  <c r="N92" i="15"/>
  <c r="N77" i="15"/>
  <c r="U51" i="15"/>
  <c r="U38" i="15"/>
  <c r="U30" i="15"/>
  <c r="U44" i="15" s="1"/>
  <c r="B31" i="15"/>
  <c r="B35" i="15"/>
  <c r="B33" i="15"/>
  <c r="B30" i="15"/>
  <c r="B38" i="15" s="1"/>
  <c r="B39" i="15"/>
  <c r="B40" i="15"/>
  <c r="B41" i="15"/>
  <c r="B42" i="15"/>
  <c r="B43" i="15"/>
  <c r="H48" i="15"/>
  <c r="H16" i="16" s="1"/>
  <c r="D5" i="19" s="1"/>
  <c r="L48" i="15"/>
  <c r="L16" i="16" s="1"/>
  <c r="F5" i="19" s="1"/>
  <c r="Q48" i="15"/>
  <c r="P16" i="16" s="1"/>
  <c r="H5" i="19" s="1"/>
  <c r="H62" i="15"/>
  <c r="L62" i="15"/>
  <c r="Q62" i="15"/>
  <c r="H107" i="15"/>
  <c r="L107" i="15"/>
  <c r="Q107" i="15"/>
  <c r="B32" i="15"/>
  <c r="B34" i="15"/>
  <c r="F48" i="15"/>
  <c r="F16" i="16" s="1"/>
  <c r="C5" i="19" s="1"/>
  <c r="J48" i="15"/>
  <c r="J16" i="16" s="1"/>
  <c r="E5" i="19" s="1"/>
  <c r="N48" i="15"/>
  <c r="N16" i="16" s="1"/>
  <c r="G5" i="19" s="1"/>
  <c r="F62" i="15"/>
  <c r="J62" i="15"/>
  <c r="N62" i="15"/>
</calcChain>
</file>

<file path=xl/sharedStrings.xml><?xml version="1.0" encoding="utf-8"?>
<sst xmlns="http://schemas.openxmlformats.org/spreadsheetml/2006/main" count="487" uniqueCount="188">
  <si>
    <t>法人名称</t>
  </si>
  <si>
    <t>代表者の職・氏名</t>
  </si>
  <si>
    <t>特定事業所集中減算に係る状況は次のとおりです。</t>
  </si>
  <si>
    <t>事　業　所</t>
  </si>
  <si>
    <t>ふりがな</t>
  </si>
  <si>
    <t>名　称</t>
  </si>
  <si>
    <t>所在地</t>
  </si>
  <si>
    <t>連絡先</t>
  </si>
  <si>
    <t>電話番号</t>
  </si>
  <si>
    <t>介護保険</t>
  </si>
  <si>
    <t>事業所番号</t>
  </si>
  <si>
    <t>いずれかのサービスで</t>
  </si>
  <si>
    <t>１　判定期間における居宅サービス計画数</t>
  </si>
  <si>
    <t>合計</t>
  </si>
  <si>
    <t>２　判定期間における実施地域別利用者数</t>
  </si>
  <si>
    <t>通常の事業の</t>
  </si>
  <si>
    <t>実施地域</t>
  </si>
  <si>
    <t>計</t>
  </si>
  <si>
    <t>※実施地域の欄が足りない場合は、適宜様式を追加（別紙一覧など）して記入すること。</t>
  </si>
  <si>
    <t>総合計</t>
  </si>
  <si>
    <t>判　定　期　間</t>
  </si>
  <si>
    <t>紹介率</t>
  </si>
  <si>
    <t>訪問介護を位置付けた</t>
  </si>
  <si>
    <t>居宅サービス計画数</t>
  </si>
  <si>
    <t>(A)</t>
  </si>
  <si>
    <t>(B)/(A)×100</t>
  </si>
  <si>
    <t>紹介率最高法人の</t>
  </si>
  <si>
    <t xml:space="preserve">(B) </t>
  </si>
  <si>
    <t>紹介率最高法人の名称</t>
  </si>
  <si>
    <t>代表者名</t>
  </si>
  <si>
    <t>紹介率最高法人の所在地</t>
  </si>
  <si>
    <t>事業所名及び所在地</t>
  </si>
  <si>
    <t>※紹介率最高法人の事業所名の欄が足りない場合は、適宜様式を追加（別紙一覧など）して記入すること。</t>
  </si>
  <si>
    <t>通所介護を位置付けた</t>
  </si>
  <si>
    <t>【訪問介護】</t>
  </si>
  <si>
    <t>利用者数</t>
    <rPh sb="0" eb="3">
      <t>リヨウシャ</t>
    </rPh>
    <rPh sb="3" eb="4">
      <t>スウ</t>
    </rPh>
    <phoneticPr fontId="3"/>
  </si>
  <si>
    <t>単位（人）</t>
    <rPh sb="0" eb="2">
      <t>タンイ</t>
    </rPh>
    <rPh sb="3" eb="4">
      <t>ニン</t>
    </rPh>
    <phoneticPr fontId="3"/>
  </si>
  <si>
    <t>合計</t>
    <rPh sb="0" eb="2">
      <t>ゴウケイ</t>
    </rPh>
    <phoneticPr fontId="3"/>
  </si>
  <si>
    <t>単位（件）</t>
    <rPh sb="0" eb="2">
      <t>タンイ</t>
    </rPh>
    <rPh sb="3" eb="4">
      <t>ケン</t>
    </rPh>
    <phoneticPr fontId="3"/>
  </si>
  <si>
    <t>FAX番号</t>
  </si>
  <si>
    <t>様式１</t>
    <phoneticPr fontId="3"/>
  </si>
  <si>
    <t>判定期間</t>
    <rPh sb="0" eb="2">
      <t>ハンテイ</t>
    </rPh>
    <rPh sb="2" eb="4">
      <t>キカン</t>
    </rPh>
    <phoneticPr fontId="3"/>
  </si>
  <si>
    <t>期分）</t>
    <rPh sb="0" eb="1">
      <t>キ</t>
    </rPh>
    <rPh sb="1" eb="2">
      <t>ブン</t>
    </rPh>
    <phoneticPr fontId="3"/>
  </si>
  <si>
    <t>年度</t>
    <rPh sb="0" eb="1">
      <t>ネン</t>
    </rPh>
    <rPh sb="1" eb="2">
      <t>ド</t>
    </rPh>
    <phoneticPr fontId="3"/>
  </si>
  <si>
    <t>法人所在地</t>
    <phoneticPr fontId="3"/>
  </si>
  <si>
    <t xml:space="preserve">(D) </t>
    <phoneticPr fontId="3"/>
  </si>
  <si>
    <t>福祉用具貸与を位置付けた</t>
    <rPh sb="0" eb="2">
      <t>フクシ</t>
    </rPh>
    <rPh sb="2" eb="4">
      <t>ヨウグ</t>
    </rPh>
    <rPh sb="4" eb="6">
      <t>タイヨ</t>
    </rPh>
    <phoneticPr fontId="3"/>
  </si>
  <si>
    <t>名称</t>
    <rPh sb="0" eb="2">
      <t>メイショウ</t>
    </rPh>
    <phoneticPr fontId="3"/>
  </si>
  <si>
    <t>所在地</t>
    <rPh sb="0" eb="3">
      <t>ショザイチ</t>
    </rPh>
    <phoneticPr fontId="3"/>
  </si>
  <si>
    <t>特定事業所集中減算に係る再計算書</t>
    <rPh sb="12" eb="15">
      <t>サイケイサン</t>
    </rPh>
    <rPh sb="15" eb="16">
      <t>ショ</t>
    </rPh>
    <phoneticPr fontId="3"/>
  </si>
  <si>
    <t>特定事業所集中減算に係る届出書</t>
    <rPh sb="12" eb="15">
      <t>トドケデショ</t>
    </rPh>
    <phoneticPr fontId="3"/>
  </si>
  <si>
    <t>実施地域外</t>
    <phoneticPr fontId="3"/>
  </si>
  <si>
    <t>【福祉用具貸与】</t>
    <rPh sb="1" eb="3">
      <t>フクシ</t>
    </rPh>
    <rPh sb="3" eb="5">
      <t>ヨウグ</t>
    </rPh>
    <rPh sb="5" eb="7">
      <t>タイヨ</t>
    </rPh>
    <phoneticPr fontId="3"/>
  </si>
  <si>
    <t>記載職員職氏名</t>
    <rPh sb="4" eb="5">
      <t>ショク</t>
    </rPh>
    <phoneticPr fontId="3"/>
  </si>
  <si>
    <t>Ａ市</t>
    <rPh sb="1" eb="2">
      <t>シ</t>
    </rPh>
    <phoneticPr fontId="3"/>
  </si>
  <si>
    <t>Ｂ市</t>
    <rPh sb="1" eb="2">
      <t>シ</t>
    </rPh>
    <phoneticPr fontId="3"/>
  </si>
  <si>
    <t>Ｃ市</t>
    <rPh sb="1" eb="2">
      <t>シ</t>
    </rPh>
    <phoneticPr fontId="3"/>
  </si>
  <si>
    <t>Ｄ町</t>
    <rPh sb="1" eb="2">
      <t>マチ</t>
    </rPh>
    <phoneticPr fontId="3"/>
  </si>
  <si>
    <t>E町</t>
    <rPh sb="1" eb="2">
      <t>マチ</t>
    </rPh>
    <phoneticPr fontId="3"/>
  </si>
  <si>
    <t>F市</t>
    <rPh sb="1" eb="2">
      <t>シ</t>
    </rPh>
    <phoneticPr fontId="3"/>
  </si>
  <si>
    <t>G市</t>
    <rPh sb="1" eb="2">
      <t>シ</t>
    </rPh>
    <phoneticPr fontId="3"/>
  </si>
  <si>
    <t>H町</t>
    <rPh sb="1" eb="2">
      <t>マチ</t>
    </rPh>
    <phoneticPr fontId="3"/>
  </si>
  <si>
    <t>有限会社Ａ</t>
    <rPh sb="0" eb="4">
      <t>ユウゲンガイシャ</t>
    </rPh>
    <phoneticPr fontId="3"/>
  </si>
  <si>
    <t>１　該当なし</t>
    <rPh sb="2" eb="4">
      <t>ガイトウ</t>
    </rPh>
    <phoneticPr fontId="3"/>
  </si>
  <si>
    <t>２　該当あり</t>
    <rPh sb="2" eb="4">
      <t>ガイトウ</t>
    </rPh>
    <phoneticPr fontId="3"/>
  </si>
  <si>
    <t>３　訪問介護の状況</t>
    <phoneticPr fontId="3"/>
  </si>
  <si>
    <t>(B)</t>
    <phoneticPr fontId="3"/>
  </si>
  <si>
    <t>【</t>
    <phoneticPr fontId="3"/>
  </si>
  <si>
    <t>】</t>
    <phoneticPr fontId="3"/>
  </si>
  <si>
    <t>訪問介護</t>
    <phoneticPr fontId="3"/>
  </si>
  <si>
    <t>通所介護</t>
    <rPh sb="0" eb="2">
      <t>ツウショ</t>
    </rPh>
    <phoneticPr fontId="3"/>
  </si>
  <si>
    <t>福祉用具貸与</t>
    <rPh sb="0" eb="2">
      <t>フクシ</t>
    </rPh>
    <rPh sb="2" eb="4">
      <t>ヨウグ</t>
    </rPh>
    <rPh sb="4" eb="6">
      <t>タイヨ</t>
    </rPh>
    <phoneticPr fontId="3"/>
  </si>
  <si>
    <t>イ：</t>
    <phoneticPr fontId="3"/>
  </si>
  <si>
    <t>ロ：</t>
    <phoneticPr fontId="3"/>
  </si>
  <si>
    <t>紹介率最高法人の</t>
    <phoneticPr fontId="3"/>
  </si>
  <si>
    <t>所を除外した居宅サービス計画数</t>
    <rPh sb="0" eb="1">
      <t>ショ</t>
    </rPh>
    <rPh sb="2" eb="4">
      <t>ジョガイ</t>
    </rPh>
    <rPh sb="6" eb="8">
      <t>キョタク</t>
    </rPh>
    <rPh sb="12" eb="14">
      <t>ケイカク</t>
    </rPh>
    <rPh sb="14" eb="15">
      <t>スウ</t>
    </rPh>
    <phoneticPr fontId="3"/>
  </si>
  <si>
    <t>ロから正当な理由に該当する事業</t>
    <rPh sb="3" eb="5">
      <t>セイトウ</t>
    </rPh>
    <rPh sb="6" eb="8">
      <t>リユウ</t>
    </rPh>
    <rPh sb="9" eb="11">
      <t>ガイトウ</t>
    </rPh>
    <rPh sb="13" eb="15">
      <t>ジギョウ</t>
    </rPh>
    <phoneticPr fontId="3"/>
  </si>
  <si>
    <t>８０％を超えている状況</t>
    <phoneticPr fontId="3"/>
  </si>
  <si>
    <t>判定期間の１月当たりの平均居宅サービス計画数</t>
    <rPh sb="0" eb="2">
      <t>ハンテイ</t>
    </rPh>
    <rPh sb="2" eb="4">
      <t>キカン</t>
    </rPh>
    <rPh sb="6" eb="7">
      <t>ツキ</t>
    </rPh>
    <rPh sb="7" eb="8">
      <t>ア</t>
    </rPh>
    <rPh sb="11" eb="13">
      <t>ヘイキン</t>
    </rPh>
    <rPh sb="13" eb="15">
      <t>キョタク</t>
    </rPh>
    <rPh sb="19" eb="22">
      <t>ケイカクスウ</t>
    </rPh>
    <phoneticPr fontId="3"/>
  </si>
  <si>
    <t>特別地域居宅介護支援加算の有無</t>
    <rPh sb="0" eb="2">
      <t>トクベツ</t>
    </rPh>
    <rPh sb="2" eb="4">
      <t>チイキ</t>
    </rPh>
    <rPh sb="4" eb="6">
      <t>キョタク</t>
    </rPh>
    <rPh sb="6" eb="8">
      <t>カイゴ</t>
    </rPh>
    <rPh sb="8" eb="10">
      <t>シエン</t>
    </rPh>
    <rPh sb="10" eb="12">
      <t>カサン</t>
    </rPh>
    <rPh sb="13" eb="15">
      <t>ウム</t>
    </rPh>
    <phoneticPr fontId="3"/>
  </si>
  <si>
    <t>件</t>
    <rPh sb="0" eb="1">
      <t>ケン</t>
    </rPh>
    <phoneticPr fontId="3"/>
  </si>
  <si>
    <t>当該事業を位置付けた居宅サービス計画数</t>
    <rPh sb="0" eb="2">
      <t>トウガイ</t>
    </rPh>
    <rPh sb="2" eb="4">
      <t>ジギョウ</t>
    </rPh>
    <phoneticPr fontId="3"/>
  </si>
  <si>
    <t>紹介率最高法人の居宅サービス計画数</t>
    <phoneticPr fontId="3"/>
  </si>
  <si>
    <t>当該事業を位置づけた</t>
    <rPh sb="0" eb="2">
      <t>トウガイ</t>
    </rPh>
    <rPh sb="2" eb="4">
      <t>ジギョウ</t>
    </rPh>
    <rPh sb="5" eb="7">
      <t>イチ</t>
    </rPh>
    <phoneticPr fontId="3"/>
  </si>
  <si>
    <t>居宅サービス計画数</t>
    <rPh sb="0" eb="2">
      <t>キョタク</t>
    </rPh>
    <rPh sb="6" eb="9">
      <t>ケイカクスウ</t>
    </rPh>
    <phoneticPr fontId="3"/>
  </si>
  <si>
    <t>　　</t>
    <phoneticPr fontId="3"/>
  </si>
  <si>
    <t>居宅サービス計画数</t>
    <phoneticPr fontId="3"/>
  </si>
  <si>
    <t>（〒　　　－　　　）</t>
    <phoneticPr fontId="3"/>
  </si>
  <si>
    <t>●事業名</t>
    <rPh sb="1" eb="3">
      <t>ジギョウ</t>
    </rPh>
    <rPh sb="3" eb="4">
      <t>メイ</t>
    </rPh>
    <phoneticPr fontId="3"/>
  </si>
  <si>
    <t>［再計算結果］</t>
    <rPh sb="1" eb="4">
      <t>サイケイサン</t>
    </rPh>
    <rPh sb="4" eb="6">
      <t>ケッカ</t>
    </rPh>
    <phoneticPr fontId="3"/>
  </si>
  <si>
    <t>ハ：</t>
    <phoneticPr fontId="3"/>
  </si>
  <si>
    <t>イから正当な理由に該当する事業</t>
    <rPh sb="3" eb="5">
      <t>セイトウ</t>
    </rPh>
    <rPh sb="6" eb="8">
      <t>リユウ</t>
    </rPh>
    <rPh sb="9" eb="11">
      <t>ガイトウ</t>
    </rPh>
    <rPh sb="13" eb="15">
      <t>ジギョウ</t>
    </rPh>
    <phoneticPr fontId="3"/>
  </si>
  <si>
    <t>ニ：</t>
    <phoneticPr fontId="3"/>
  </si>
  <si>
    <t xml:space="preserve">(C) </t>
    <phoneticPr fontId="3"/>
  </si>
  <si>
    <t>(B)/(A)×100</t>
    <phoneticPr fontId="3"/>
  </si>
  <si>
    <t>●正当な理由（該当する正当な理由に○をすること。）</t>
    <rPh sb="1" eb="3">
      <t>セイトウ</t>
    </rPh>
    <rPh sb="4" eb="6">
      <t>リユウ</t>
    </rPh>
    <rPh sb="7" eb="9">
      <t>ガイトウ</t>
    </rPh>
    <rPh sb="11" eb="13">
      <t>セイトウ</t>
    </rPh>
    <rPh sb="14" eb="16">
      <t>リユウ</t>
    </rPh>
    <phoneticPr fontId="3"/>
  </si>
  <si>
    <t>有限会社B</t>
    <rPh sb="0" eb="4">
      <t>ユウゲンガイシャ</t>
    </rPh>
    <phoneticPr fontId="3"/>
  </si>
  <si>
    <t>株式会社C</t>
    <rPh sb="0" eb="4">
      <t>カブシキガイシャ</t>
    </rPh>
    <phoneticPr fontId="3"/>
  </si>
  <si>
    <t>有限会社Ａ　イ事業所</t>
    <rPh sb="0" eb="4">
      <t>ユウゲンガイシャ</t>
    </rPh>
    <rPh sb="7" eb="10">
      <t>ジギョウショ</t>
    </rPh>
    <phoneticPr fontId="3"/>
  </si>
  <si>
    <t>医療法人D</t>
    <rPh sb="0" eb="2">
      <t>イリョウ</t>
    </rPh>
    <rPh sb="2" eb="4">
      <t>ホウジン</t>
    </rPh>
    <phoneticPr fontId="3"/>
  </si>
  <si>
    <t>NPO法人E</t>
    <rPh sb="3" eb="5">
      <t>ホウジン</t>
    </rPh>
    <phoneticPr fontId="3"/>
  </si>
  <si>
    <t>有限会社Ａ　ロ事業所</t>
    <rPh sb="0" eb="4">
      <t>ユウゲンガイシャ</t>
    </rPh>
    <rPh sb="7" eb="10">
      <t>ジギョウショ</t>
    </rPh>
    <phoneticPr fontId="3"/>
  </si>
  <si>
    <t>有限会社B　ハ事業所</t>
    <rPh sb="0" eb="4">
      <t>ユウゲンガイシャ</t>
    </rPh>
    <rPh sb="7" eb="10">
      <t>ジギョウショ</t>
    </rPh>
    <phoneticPr fontId="3"/>
  </si>
  <si>
    <t>株式会社C　ニ事業所</t>
    <rPh sb="0" eb="4">
      <t>カブシキガイシャ</t>
    </rPh>
    <rPh sb="7" eb="10">
      <t>ジギョウショ</t>
    </rPh>
    <phoneticPr fontId="3"/>
  </si>
  <si>
    <t>医療法人D　ホ事業所</t>
    <rPh sb="7" eb="10">
      <t>ジギョウショ</t>
    </rPh>
    <phoneticPr fontId="3"/>
  </si>
  <si>
    <t>NPO法人E　ヘ事業所</t>
    <rPh sb="3" eb="5">
      <t>ホウジン</t>
    </rPh>
    <rPh sb="8" eb="11">
      <t>ジギョウショ</t>
    </rPh>
    <phoneticPr fontId="3"/>
  </si>
  <si>
    <t>倉敷市長　様</t>
    <rPh sb="0" eb="3">
      <t>クラシキシ</t>
    </rPh>
    <rPh sb="3" eb="4">
      <t>チョウ</t>
    </rPh>
    <phoneticPr fontId="3"/>
  </si>
  <si>
    <t>【通所介護】</t>
    <rPh sb="1" eb="3">
      <t>ツウショ</t>
    </rPh>
    <rPh sb="3" eb="5">
      <t>カイゴ</t>
    </rPh>
    <phoneticPr fontId="3"/>
  </si>
  <si>
    <t>【全サービス共通】
サービスの質が高いことによる利用者の希望を勘案した場合などにより特定の事業者に集中していると認められる。</t>
    <rPh sb="1" eb="2">
      <t>ゼン</t>
    </rPh>
    <rPh sb="6" eb="8">
      <t>キョウツウ</t>
    </rPh>
    <rPh sb="15" eb="16">
      <t>シツ</t>
    </rPh>
    <rPh sb="17" eb="18">
      <t>タカ</t>
    </rPh>
    <rPh sb="24" eb="27">
      <t>リヨウシャ</t>
    </rPh>
    <rPh sb="28" eb="30">
      <t>キボウ</t>
    </rPh>
    <rPh sb="31" eb="33">
      <t>カンアン</t>
    </rPh>
    <rPh sb="35" eb="37">
      <t>バアイ</t>
    </rPh>
    <rPh sb="42" eb="44">
      <t>トクテイ</t>
    </rPh>
    <rPh sb="45" eb="48">
      <t>ジギョウシャ</t>
    </rPh>
    <rPh sb="49" eb="51">
      <t>シュウチュウ</t>
    </rPh>
    <rPh sb="56" eb="57">
      <t>ミト</t>
    </rPh>
    <phoneticPr fontId="3"/>
  </si>
  <si>
    <t>【全サービス共通】
計画の作成や変更時等に適正なケアマネジメントを実施し、利用者の希望、ニーズ、解決すべき課題、課題の解決のための援助ができる事業所を検討したが、当該事業所を位置付けることが適正であると判断される。</t>
    <rPh sb="1" eb="2">
      <t>ゼン</t>
    </rPh>
    <rPh sb="6" eb="8">
      <t>キョウツウ</t>
    </rPh>
    <phoneticPr fontId="3"/>
  </si>
  <si>
    <t>株式会社倉敷介護サービス</t>
    <rPh sb="0" eb="4">
      <t>カブシキガイシャ</t>
    </rPh>
    <rPh sb="4" eb="6">
      <t>クラシキ</t>
    </rPh>
    <rPh sb="6" eb="8">
      <t>カイゴ</t>
    </rPh>
    <phoneticPr fontId="3"/>
  </si>
  <si>
    <t>倉敷市居宅介護支援事業所</t>
    <rPh sb="0" eb="3">
      <t>クラシキシ</t>
    </rPh>
    <rPh sb="3" eb="5">
      <t>キョタク</t>
    </rPh>
    <rPh sb="5" eb="7">
      <t>カイゴ</t>
    </rPh>
    <rPh sb="7" eb="9">
      <t>シエン</t>
    </rPh>
    <rPh sb="9" eb="12">
      <t>ジギョウショ</t>
    </rPh>
    <phoneticPr fontId="3"/>
  </si>
  <si>
    <t>管理者　倉敷　次郎</t>
    <rPh sb="0" eb="3">
      <t>カンリシャ</t>
    </rPh>
    <rPh sb="4" eb="6">
      <t>クラシキ</t>
    </rPh>
    <rPh sb="7" eb="9">
      <t>ジロウ</t>
    </rPh>
    <phoneticPr fontId="3"/>
  </si>
  <si>
    <t>代表取締役　倉敷　太郎</t>
    <rPh sb="0" eb="2">
      <t>ダイヒョウ</t>
    </rPh>
    <rPh sb="2" eb="5">
      <t>トリシマリヤク</t>
    </rPh>
    <rPh sb="6" eb="8">
      <t>クラシキ</t>
    </rPh>
    <rPh sb="9" eb="11">
      <t>タロウ</t>
    </rPh>
    <phoneticPr fontId="3"/>
  </si>
  <si>
    <t>倉敷市西中新田○－４－６</t>
    <rPh sb="0" eb="3">
      <t>クラシキシ</t>
    </rPh>
    <rPh sb="3" eb="5">
      <t>ニシナカ</t>
    </rPh>
    <rPh sb="5" eb="7">
      <t>シンデン</t>
    </rPh>
    <phoneticPr fontId="3"/>
  </si>
  <si>
    <t>倉敷市西中新田○１１</t>
    <rPh sb="0" eb="2">
      <t>クラシキ</t>
    </rPh>
    <rPh sb="2" eb="3">
      <t>シ</t>
    </rPh>
    <rPh sb="3" eb="4">
      <t>ニシ</t>
    </rPh>
    <rPh sb="4" eb="5">
      <t>ナカ</t>
    </rPh>
    <rPh sb="5" eb="7">
      <t>シンデン</t>
    </rPh>
    <phoneticPr fontId="3"/>
  </si>
  <si>
    <t>倉敷市西中新田○２２</t>
    <rPh sb="0" eb="2">
      <t>クラシキ</t>
    </rPh>
    <rPh sb="2" eb="3">
      <t>シ</t>
    </rPh>
    <rPh sb="3" eb="4">
      <t>ニシ</t>
    </rPh>
    <rPh sb="4" eb="5">
      <t>ナカ</t>
    </rPh>
    <rPh sb="5" eb="7">
      <t>シンデン</t>
    </rPh>
    <phoneticPr fontId="3"/>
  </si>
  <si>
    <t>倉敷市西中新田○３３</t>
    <rPh sb="0" eb="2">
      <t>クラシキ</t>
    </rPh>
    <rPh sb="2" eb="3">
      <t>シ</t>
    </rPh>
    <rPh sb="3" eb="4">
      <t>ニシ</t>
    </rPh>
    <rPh sb="4" eb="5">
      <t>ナカ</t>
    </rPh>
    <rPh sb="5" eb="7">
      <t>シンデン</t>
    </rPh>
    <phoneticPr fontId="3"/>
  </si>
  <si>
    <t>倉敷市西中新田○４４</t>
    <rPh sb="0" eb="2">
      <t>クラシキ</t>
    </rPh>
    <rPh sb="2" eb="3">
      <t>シ</t>
    </rPh>
    <rPh sb="3" eb="4">
      <t>ニシ</t>
    </rPh>
    <rPh sb="4" eb="5">
      <t>ナカ</t>
    </rPh>
    <rPh sb="5" eb="7">
      <t>シンデン</t>
    </rPh>
    <phoneticPr fontId="3"/>
  </si>
  <si>
    <t>倉敷市西中新田○５５</t>
    <rPh sb="0" eb="2">
      <t>クラシキ</t>
    </rPh>
    <rPh sb="2" eb="3">
      <t>シ</t>
    </rPh>
    <rPh sb="3" eb="4">
      <t>ニシ</t>
    </rPh>
    <rPh sb="4" eb="5">
      <t>ナカ</t>
    </rPh>
    <rPh sb="5" eb="7">
      <t>シンデン</t>
    </rPh>
    <phoneticPr fontId="3"/>
  </si>
  <si>
    <t>倉敷市西中新田○１１－１１</t>
    <rPh sb="0" eb="3">
      <t>クラシキシ</t>
    </rPh>
    <rPh sb="3" eb="5">
      <t>ニシナカ</t>
    </rPh>
    <rPh sb="5" eb="7">
      <t>シンデン</t>
    </rPh>
    <phoneticPr fontId="3"/>
  </si>
  <si>
    <t>倉敷市西中新田○２２－２２</t>
    <rPh sb="0" eb="3">
      <t>クラシキシ</t>
    </rPh>
    <rPh sb="3" eb="5">
      <t>ニシナカ</t>
    </rPh>
    <rPh sb="5" eb="7">
      <t>シンデン</t>
    </rPh>
    <phoneticPr fontId="3"/>
  </si>
  <si>
    <t>倉敷市西中新田○３３－３３</t>
    <rPh sb="0" eb="3">
      <t>クラシキシ</t>
    </rPh>
    <rPh sb="3" eb="5">
      <t>ニシナカ</t>
    </rPh>
    <rPh sb="5" eb="7">
      <t>シンデン</t>
    </rPh>
    <phoneticPr fontId="3"/>
  </si>
  <si>
    <t>倉敷市西中新田○４４－４４</t>
    <rPh sb="0" eb="3">
      <t>クラシキシ</t>
    </rPh>
    <rPh sb="3" eb="5">
      <t>ニシナカ</t>
    </rPh>
    <rPh sb="5" eb="7">
      <t>シンデン</t>
    </rPh>
    <phoneticPr fontId="3"/>
  </si>
  <si>
    <t>倉敷市西中新田○５５－５５</t>
    <rPh sb="0" eb="3">
      <t>クラシキシ</t>
    </rPh>
    <rPh sb="3" eb="5">
      <t>ニシナカ</t>
    </rPh>
    <rPh sb="5" eb="7">
      <t>シンデン</t>
    </rPh>
    <phoneticPr fontId="3"/>
  </si>
  <si>
    <t>倉敷市西中新田○６６－６６</t>
    <rPh sb="0" eb="3">
      <t>クラシキシ</t>
    </rPh>
    <rPh sb="3" eb="5">
      <t>ニシナカ</t>
    </rPh>
    <rPh sb="5" eb="7">
      <t>シンデン</t>
    </rPh>
    <phoneticPr fontId="3"/>
  </si>
  <si>
    <t>様式２</t>
    <phoneticPr fontId="3"/>
  </si>
  <si>
    <t>実施地域内の事業所名及び所在地</t>
    <rPh sb="0" eb="2">
      <t>ジッシ</t>
    </rPh>
    <rPh sb="2" eb="4">
      <t>チイキ</t>
    </rPh>
    <rPh sb="4" eb="5">
      <t>ナイ</t>
    </rPh>
    <rPh sb="6" eb="9">
      <t>ジギョウショ</t>
    </rPh>
    <rPh sb="9" eb="10">
      <t>メイ</t>
    </rPh>
    <rPh sb="10" eb="11">
      <t>オヨ</t>
    </rPh>
    <rPh sb="12" eb="15">
      <t>ショザイチ</t>
    </rPh>
    <phoneticPr fontId="3"/>
  </si>
  <si>
    <t>事業所名</t>
    <rPh sb="0" eb="3">
      <t>ジギョウショ</t>
    </rPh>
    <rPh sb="3" eb="4">
      <t>メイ</t>
    </rPh>
    <phoneticPr fontId="3"/>
  </si>
  <si>
    <t>【全サービス共通】
　当該居宅介護支援事業所の運営規程に定める通常の事業の実施地域に、訪問介護サービス等が、各サービスごとでみた場合に５事業所未満である。</t>
    <rPh sb="1" eb="2">
      <t>ゼン</t>
    </rPh>
    <rPh sb="6" eb="8">
      <t>キョウツウ</t>
    </rPh>
    <rPh sb="43" eb="45">
      <t>ホウモン</t>
    </rPh>
    <rPh sb="45" eb="47">
      <t>カイゴ</t>
    </rPh>
    <rPh sb="51" eb="52">
      <t>トウ</t>
    </rPh>
    <phoneticPr fontId="3"/>
  </si>
  <si>
    <t>【全サービス共通】
　判定期間の１月当たりの居宅介護サービス等を位置付けた居宅サービス計画数が、各サービスごとの１ヶ月平均でみた場合に１０件以下である。</t>
    <rPh sb="1" eb="2">
      <t>ゼン</t>
    </rPh>
    <rPh sb="6" eb="8">
      <t>キョウツウ</t>
    </rPh>
    <rPh sb="22" eb="24">
      <t>キョタク</t>
    </rPh>
    <phoneticPr fontId="3"/>
  </si>
  <si>
    <t>件</t>
    <rPh sb="0" eb="1">
      <t>ケン</t>
    </rPh>
    <phoneticPr fontId="3"/>
  </si>
  <si>
    <t>判定期間の１月当たりの平均居宅サービス計画数（１０件以下の場合，正当な理由に該当）</t>
    <rPh sb="0" eb="2">
      <t>ハンテイ</t>
    </rPh>
    <rPh sb="2" eb="4">
      <t>キカン</t>
    </rPh>
    <rPh sb="6" eb="7">
      <t>ツキ</t>
    </rPh>
    <rPh sb="7" eb="8">
      <t>ア</t>
    </rPh>
    <rPh sb="11" eb="13">
      <t>ヘイキン</t>
    </rPh>
    <rPh sb="13" eb="15">
      <t>キョタク</t>
    </rPh>
    <rPh sb="19" eb="21">
      <t>ケイカク</t>
    </rPh>
    <rPh sb="21" eb="22">
      <t>スウ</t>
    </rPh>
    <rPh sb="25" eb="26">
      <t>ケン</t>
    </rPh>
    <rPh sb="26" eb="28">
      <t>イカ</t>
    </rPh>
    <rPh sb="29" eb="31">
      <t>バアイ</t>
    </rPh>
    <rPh sb="32" eb="34">
      <t>セイトウ</t>
    </rPh>
    <rPh sb="35" eb="37">
      <t>リユウ</t>
    </rPh>
    <rPh sb="38" eb="40">
      <t>ガイトウ</t>
    </rPh>
    <phoneticPr fontId="3"/>
  </si>
  <si>
    <t>※２０件以下の場合は，正当な理由に該当</t>
    <rPh sb="3" eb="4">
      <t>ケン</t>
    </rPh>
    <rPh sb="4" eb="6">
      <t>イカ</t>
    </rPh>
    <rPh sb="7" eb="9">
      <t>バアイ</t>
    </rPh>
    <rPh sb="11" eb="13">
      <t>セイトウ</t>
    </rPh>
    <rPh sb="14" eb="16">
      <t>リユウ</t>
    </rPh>
    <rPh sb="17" eb="19">
      <t>ガイトウ</t>
    </rPh>
    <phoneticPr fontId="3"/>
  </si>
  <si>
    <t>【通所介護等】</t>
    <rPh sb="1" eb="3">
      <t>ツウショ</t>
    </rPh>
    <rPh sb="3" eb="5">
      <t>カイゴ</t>
    </rPh>
    <rPh sb="5" eb="6">
      <t>トウ</t>
    </rPh>
    <phoneticPr fontId="3"/>
  </si>
  <si>
    <t>【地域密着型通所介護】</t>
    <rPh sb="1" eb="3">
      <t>チイキ</t>
    </rPh>
    <rPh sb="3" eb="5">
      <t>ミッチャク</t>
    </rPh>
    <rPh sb="5" eb="6">
      <t>カタ</t>
    </rPh>
    <rPh sb="6" eb="8">
      <t>ツウショ</t>
    </rPh>
    <rPh sb="8" eb="10">
      <t>カイゴ</t>
    </rPh>
    <phoneticPr fontId="3"/>
  </si>
  <si>
    <t>通所介護等</t>
    <rPh sb="0" eb="2">
      <t>ツウショ</t>
    </rPh>
    <rPh sb="4" eb="5">
      <t>トウ</t>
    </rPh>
    <phoneticPr fontId="3"/>
  </si>
  <si>
    <t>地域密着型通所介護</t>
    <rPh sb="0" eb="2">
      <t>チイキ</t>
    </rPh>
    <rPh sb="2" eb="4">
      <t>ミッチャク</t>
    </rPh>
    <rPh sb="4" eb="5">
      <t>カタ</t>
    </rPh>
    <rPh sb="5" eb="7">
      <t>ツウショ</t>
    </rPh>
    <rPh sb="7" eb="9">
      <t>カイゴ</t>
    </rPh>
    <phoneticPr fontId="3"/>
  </si>
  <si>
    <t>※（D)／（C)×１００で再計算し、割合を算出すること。</t>
    <rPh sb="18" eb="20">
      <t>ワリアイ</t>
    </rPh>
    <rPh sb="21" eb="23">
      <t>サンシュツ</t>
    </rPh>
    <phoneticPr fontId="3"/>
  </si>
  <si>
    <t>(D)/(C)×100</t>
    <phoneticPr fontId="3"/>
  </si>
  <si>
    <t>利用者名</t>
    <rPh sb="0" eb="3">
      <t>リヨウシャ</t>
    </rPh>
    <rPh sb="3" eb="4">
      <t>メイ</t>
    </rPh>
    <phoneticPr fontId="3"/>
  </si>
  <si>
    <t>様式３</t>
    <rPh sb="0" eb="2">
      <t>ヨウシキ</t>
    </rPh>
    <phoneticPr fontId="3"/>
  </si>
  <si>
    <t>事業名【</t>
    <rPh sb="0" eb="2">
      <t>ジギョウ</t>
    </rPh>
    <rPh sb="2" eb="3">
      <t>メイ</t>
    </rPh>
    <phoneticPr fontId="3"/>
  </si>
  <si>
    <t>確認書等提出一覧表</t>
    <rPh sb="0" eb="2">
      <t>カクニン</t>
    </rPh>
    <rPh sb="2" eb="3">
      <t>ショ</t>
    </rPh>
    <rPh sb="3" eb="4">
      <t>トウ</t>
    </rPh>
    <rPh sb="4" eb="6">
      <t>テイシュツ</t>
    </rPh>
    <rPh sb="6" eb="8">
      <t>イチラン</t>
    </rPh>
    <rPh sb="8" eb="9">
      <t>ヒョウ</t>
    </rPh>
    <phoneticPr fontId="3"/>
  </si>
  <si>
    <t>（令和</t>
    <rPh sb="1" eb="2">
      <t>レイ</t>
    </rPh>
    <rPh sb="2" eb="3">
      <t>ワ</t>
    </rPh>
    <phoneticPr fontId="3"/>
  </si>
  <si>
    <t>４　通所介護及び地域密着型通所介護（通所介護等）の状況</t>
    <rPh sb="2" eb="4">
      <t>ツウショ</t>
    </rPh>
    <rPh sb="4" eb="6">
      <t>カイゴ</t>
    </rPh>
    <rPh sb="6" eb="7">
      <t>オヨ</t>
    </rPh>
    <rPh sb="8" eb="10">
      <t>チイキ</t>
    </rPh>
    <rPh sb="10" eb="13">
      <t>ミッチャクガタ</t>
    </rPh>
    <rPh sb="13" eb="15">
      <t>ツウショ</t>
    </rPh>
    <rPh sb="15" eb="17">
      <t>カイゴ</t>
    </rPh>
    <rPh sb="18" eb="20">
      <t>ツウショ</t>
    </rPh>
    <rPh sb="20" eb="22">
      <t>カイゴ</t>
    </rPh>
    <rPh sb="22" eb="23">
      <t>トウ</t>
    </rPh>
    <phoneticPr fontId="3"/>
  </si>
  <si>
    <t>５－１　通所介護の状況</t>
    <rPh sb="4" eb="6">
      <t>ツウショ</t>
    </rPh>
    <rPh sb="6" eb="8">
      <t>カイゴ</t>
    </rPh>
    <phoneticPr fontId="3"/>
  </si>
  <si>
    <t>５－２　地域密着型通所介護の状況</t>
    <rPh sb="4" eb="6">
      <t>チイキ</t>
    </rPh>
    <rPh sb="6" eb="9">
      <t>ミッチャクガタ</t>
    </rPh>
    <rPh sb="9" eb="11">
      <t>ツウショ</t>
    </rPh>
    <rPh sb="11" eb="13">
      <t>カイゴ</t>
    </rPh>
    <phoneticPr fontId="3"/>
  </si>
  <si>
    <t>６　福祉用具貸与の状況</t>
    <rPh sb="2" eb="4">
      <t>フクシ</t>
    </rPh>
    <rPh sb="4" eb="6">
      <t>ヨウグ</t>
    </rPh>
    <rPh sb="6" eb="8">
      <t>タイヨ</t>
    </rPh>
    <phoneticPr fontId="3"/>
  </si>
  <si>
    <t>８０％を超えている場合の正当な理由</t>
    <phoneticPr fontId="3"/>
  </si>
  <si>
    <t>通常の実施地域　　【</t>
    <rPh sb="0" eb="2">
      <t>ツウジョウ</t>
    </rPh>
    <rPh sb="3" eb="5">
      <t>ジッシ</t>
    </rPh>
    <rPh sb="5" eb="7">
      <t>チイキ</t>
    </rPh>
    <phoneticPr fontId="3"/>
  </si>
  <si>
    <t>】</t>
    <phoneticPr fontId="3"/>
  </si>
  <si>
    <t>【訪問介護】</t>
    <phoneticPr fontId="3"/>
  </si>
  <si>
    <t xml:space="preserve"> </t>
    <phoneticPr fontId="3"/>
  </si>
  <si>
    <t xml:space="preserve"> </t>
    <phoneticPr fontId="3"/>
  </si>
  <si>
    <t xml:space="preserve"> </t>
    <phoneticPr fontId="3"/>
  </si>
  <si>
    <t xml:space="preserve"> </t>
    <phoneticPr fontId="3"/>
  </si>
  <si>
    <t>様式１</t>
    <phoneticPr fontId="3"/>
  </si>
  <si>
    <t>法人所在地</t>
    <phoneticPr fontId="3"/>
  </si>
  <si>
    <t>くらしきしきょたくかいごしえんじぎょうしょ</t>
    <phoneticPr fontId="3"/>
  </si>
  <si>
    <t>（〒 710 － 8134 ）</t>
    <phoneticPr fontId="3"/>
  </si>
  <si>
    <t>086-426-3000</t>
    <phoneticPr fontId="3"/>
  </si>
  <si>
    <t>086-426-3001</t>
    <phoneticPr fontId="3"/>
  </si>
  <si>
    <t>８０％を超えている状況</t>
    <phoneticPr fontId="3"/>
  </si>
  <si>
    <t>実施地域外</t>
    <phoneticPr fontId="3"/>
  </si>
  <si>
    <t>３　訪問介護の状況</t>
    <phoneticPr fontId="3"/>
  </si>
  <si>
    <t>●●●○○○</t>
    <phoneticPr fontId="3"/>
  </si>
  <si>
    <t>○○○□□□</t>
    <phoneticPr fontId="3"/>
  </si>
  <si>
    <t>※通所介護と地域密着型通所介護を合わせて居宅サービス計画数を算出する場合は、こちらに入力してください。５－１及び５－２の入力は不要です。</t>
    <rPh sb="1" eb="3">
      <t>ツウショ</t>
    </rPh>
    <rPh sb="3" eb="5">
      <t>カイゴ</t>
    </rPh>
    <rPh sb="6" eb="8">
      <t>チイキ</t>
    </rPh>
    <rPh sb="8" eb="11">
      <t>ミッチャクガタ</t>
    </rPh>
    <rPh sb="11" eb="13">
      <t>ツウショ</t>
    </rPh>
    <rPh sb="13" eb="15">
      <t>カイゴ</t>
    </rPh>
    <rPh sb="16" eb="17">
      <t>ア</t>
    </rPh>
    <rPh sb="20" eb="22">
      <t>キョタク</t>
    </rPh>
    <rPh sb="26" eb="28">
      <t>ケイカク</t>
    </rPh>
    <rPh sb="28" eb="29">
      <t>スウ</t>
    </rPh>
    <rPh sb="30" eb="32">
      <t>サンシュツ</t>
    </rPh>
    <rPh sb="34" eb="36">
      <t>バアイ</t>
    </rPh>
    <rPh sb="42" eb="44">
      <t>ニュウリョク</t>
    </rPh>
    <rPh sb="54" eb="55">
      <t>オヨ</t>
    </rPh>
    <phoneticPr fontId="3"/>
  </si>
  <si>
    <t>□□□△△△</t>
    <phoneticPr fontId="3"/>
  </si>
  <si>
    <t>※通所介護と地域密着型通所介護を別々に居宅サービス計画数を算出する場合は、こちらへ入力してください。４の入力は不要です。</t>
    <rPh sb="1" eb="3">
      <t>ツウショ</t>
    </rPh>
    <rPh sb="3" eb="5">
      <t>カイゴ</t>
    </rPh>
    <rPh sb="6" eb="8">
      <t>チイキ</t>
    </rPh>
    <rPh sb="8" eb="11">
      <t>ミッチャクガタ</t>
    </rPh>
    <rPh sb="11" eb="13">
      <t>ツウショ</t>
    </rPh>
    <rPh sb="13" eb="15">
      <t>カイゴ</t>
    </rPh>
    <rPh sb="16" eb="18">
      <t>ベツベツ</t>
    </rPh>
    <rPh sb="19" eb="21">
      <t>キョタク</t>
    </rPh>
    <rPh sb="25" eb="27">
      <t>ケイカク</t>
    </rPh>
    <rPh sb="27" eb="28">
      <t>スウ</t>
    </rPh>
    <rPh sb="29" eb="31">
      <t>サンシュツ</t>
    </rPh>
    <rPh sb="33" eb="35">
      <t>バアイ</t>
    </rPh>
    <rPh sb="41" eb="43">
      <t>ニュウリョク</t>
    </rPh>
    <rPh sb="55" eb="57">
      <t>フヨウ</t>
    </rPh>
    <phoneticPr fontId="3"/>
  </si>
  <si>
    <t>△△△○○○</t>
    <phoneticPr fontId="3"/>
  </si>
  <si>
    <t>○○○○○○</t>
    <phoneticPr fontId="3"/>
  </si>
  <si>
    <t>８０％を超えている場合の正当な理由</t>
    <phoneticPr fontId="3"/>
  </si>
  <si>
    <t>】</t>
    <phoneticPr fontId="3"/>
  </si>
  <si>
    <t>【訪問介護】</t>
    <phoneticPr fontId="3"/>
  </si>
  <si>
    <t>No</t>
    <phoneticPr fontId="3"/>
  </si>
  <si>
    <t xml:space="preserve"> </t>
    <phoneticPr fontId="3"/>
  </si>
  <si>
    <t>無</t>
  </si>
  <si>
    <t>※通所介護と地域密着型通所介護を合わせて居宅サービス計画数を算出する場合は、こちらに入力して
ください。５－１，５－２への入力は不要です。</t>
    <rPh sb="1" eb="3">
      <t>ツウショ</t>
    </rPh>
    <rPh sb="3" eb="5">
      <t>カイゴ</t>
    </rPh>
    <rPh sb="6" eb="8">
      <t>チイキ</t>
    </rPh>
    <rPh sb="8" eb="11">
      <t>ミッチャクガタ</t>
    </rPh>
    <rPh sb="11" eb="13">
      <t>ツウショ</t>
    </rPh>
    <rPh sb="13" eb="15">
      <t>カイゴ</t>
    </rPh>
    <rPh sb="16" eb="17">
      <t>ア</t>
    </rPh>
    <rPh sb="20" eb="22">
      <t>キョタク</t>
    </rPh>
    <rPh sb="26" eb="28">
      <t>ケイカク</t>
    </rPh>
    <rPh sb="28" eb="29">
      <t>スウ</t>
    </rPh>
    <rPh sb="30" eb="32">
      <t>サンシュツ</t>
    </rPh>
    <rPh sb="34" eb="36">
      <t>バアイ</t>
    </rPh>
    <rPh sb="42" eb="44">
      <t>ニュウリョク</t>
    </rPh>
    <phoneticPr fontId="3"/>
  </si>
  <si>
    <t>※通所介護と地域密着型通所介護を分けて居宅サービス計画数を算出する場合は、こちらに入力してくだ
さい。４への入力は不要です。</t>
    <rPh sb="1" eb="3">
      <t>ツウショ</t>
    </rPh>
    <rPh sb="3" eb="5">
      <t>カイゴ</t>
    </rPh>
    <rPh sb="6" eb="8">
      <t>チイキ</t>
    </rPh>
    <rPh sb="8" eb="11">
      <t>ミッチャクガタ</t>
    </rPh>
    <rPh sb="11" eb="13">
      <t>ツウショ</t>
    </rPh>
    <rPh sb="13" eb="15">
      <t>カイゴ</t>
    </rPh>
    <rPh sb="16" eb="17">
      <t>ワ</t>
    </rPh>
    <rPh sb="19" eb="21">
      <t>キョタク</t>
    </rPh>
    <rPh sb="25" eb="27">
      <t>ケイカク</t>
    </rPh>
    <rPh sb="27" eb="28">
      <t>スウ</t>
    </rPh>
    <rPh sb="29" eb="31">
      <t>サンシュツ</t>
    </rPh>
    <rPh sb="33" eb="35">
      <t>バアイ</t>
    </rPh>
    <rPh sb="41" eb="43">
      <t>ニュウリョク</t>
    </rPh>
    <phoneticPr fontId="3"/>
  </si>
  <si>
    <t>1月</t>
    <phoneticPr fontId="3"/>
  </si>
  <si>
    <t>※各事業所において、これに準ずる様式により作成したものを提出していただいても構いません。</t>
    <phoneticPr fontId="3"/>
  </si>
  <si>
    <t>【通所介護等、通所介護、地域密着型通所介護、通所リハビリテーション、認知症対応型通所介護、小規模多機能型通所介護、看護小規模多機能型居宅介護】
事業所を選んだ理由として利用者の居住地近辺で事業所が限られているということが、アセスメント及び居宅サービス計画に明記されている。</t>
    <rPh sb="1" eb="5">
      <t>ツウショカイゴ</t>
    </rPh>
    <rPh sb="5" eb="6">
      <t>トウ</t>
    </rPh>
    <rPh sb="7" eb="9">
      <t>ツウショ</t>
    </rPh>
    <rPh sb="9" eb="11">
      <t>カイゴ</t>
    </rPh>
    <rPh sb="12" eb="14">
      <t>チイキ</t>
    </rPh>
    <rPh sb="14" eb="16">
      <t>ミッチャク</t>
    </rPh>
    <rPh sb="16" eb="17">
      <t>カタ</t>
    </rPh>
    <rPh sb="17" eb="19">
      <t>ツウショ</t>
    </rPh>
    <rPh sb="19" eb="21">
      <t>カイゴ</t>
    </rPh>
    <rPh sb="22" eb="24">
      <t>ツウショ</t>
    </rPh>
    <rPh sb="34" eb="37">
      <t>ニンチショウ</t>
    </rPh>
    <rPh sb="37" eb="39">
      <t>タイオウ</t>
    </rPh>
    <rPh sb="39" eb="40">
      <t>カタ</t>
    </rPh>
    <rPh sb="40" eb="42">
      <t>ツウショ</t>
    </rPh>
    <rPh sb="42" eb="44">
      <t>カイゴ</t>
    </rPh>
    <rPh sb="45" eb="48">
      <t>ショウキボ</t>
    </rPh>
    <rPh sb="48" eb="51">
      <t>タキノウ</t>
    </rPh>
    <rPh sb="51" eb="52">
      <t>カタ</t>
    </rPh>
    <rPh sb="52" eb="54">
      <t>ツウショ</t>
    </rPh>
    <rPh sb="54" eb="56">
      <t>カイゴ</t>
    </rPh>
    <rPh sb="57" eb="59">
      <t>カンゴ</t>
    </rPh>
    <rPh sb="59" eb="62">
      <t>ショウキボ</t>
    </rPh>
    <rPh sb="62" eb="65">
      <t>タキノウ</t>
    </rPh>
    <rPh sb="65" eb="66">
      <t>カタ</t>
    </rPh>
    <rPh sb="66" eb="68">
      <t>キョタク</t>
    </rPh>
    <rPh sb="68" eb="70">
      <t>カイゴ</t>
    </rPh>
    <phoneticPr fontId="3"/>
  </si>
  <si>
    <t>令和７年　　月　　日</t>
    <rPh sb="0" eb="1">
      <t>レイ</t>
    </rPh>
    <rPh sb="1" eb="2">
      <t>ワ</t>
    </rPh>
    <rPh sb="6" eb="7">
      <t>ガツ</t>
    </rPh>
    <rPh sb="9" eb="10">
      <t>ニチ</t>
    </rPh>
    <phoneticPr fontId="3"/>
  </si>
  <si>
    <t>前</t>
  </si>
  <si>
    <t>R６後期提出</t>
    <rPh sb="2" eb="4">
      <t>コウキ</t>
    </rPh>
    <rPh sb="4" eb="6">
      <t>テイシュツ</t>
    </rPh>
    <phoneticPr fontId="3"/>
  </si>
  <si>
    <t>※該当月及びＲ６後期も提出している場合は○を記載してください。</t>
    <rPh sb="1" eb="3">
      <t>ガイトウ</t>
    </rPh>
    <rPh sb="3" eb="4">
      <t>ツキ</t>
    </rPh>
    <rPh sb="4" eb="5">
      <t>オヨ</t>
    </rPh>
    <rPh sb="8" eb="10">
      <t>コウキ</t>
    </rPh>
    <rPh sb="11" eb="13">
      <t>テイシュツ</t>
    </rPh>
    <rPh sb="17" eb="19">
      <t>バアイ</t>
    </rPh>
    <rPh sb="22" eb="24">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</si>
</sst>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人&quot;"/>
    <numFmt numFmtId="177" formatCode="0.0%"/>
    <numFmt numFmtId="178" formatCode="#&quot;月&quot;"/>
    <numFmt numFmtId="179" formatCode="#,##0&quot;人&quot;"/>
  </numFmts>
  <fonts count="26" x14ac:knownFonts="1">
    <font>
      <sz val="11"/>
      <color theme="1"/>
      <name val="ＭＳ Ｐゴシック"/>
      <family val="2"/>
      <charset val="128"/>
      <scheme val="minor"/>
    </font>
    <font>
      <sz val="11"/>
      <color theme="1"/>
      <name val="ＭＳ 明朝"/>
      <family val="1"/>
      <charset val="128"/>
    </font>
    <font>
      <sz val="11"/>
      <color theme="1"/>
      <name val="ＭＳ Ｐ明朝"/>
      <family val="1"/>
      <charset val="128"/>
    </font>
    <font>
      <sz val="6"/>
      <name val="ＭＳ Ｐゴシック"/>
      <family val="2"/>
      <charset val="128"/>
      <scheme val="minor"/>
    </font>
    <font>
      <sz val="14"/>
      <color theme="1"/>
      <name val="ＭＳ Ｐゴシック"/>
      <family val="3"/>
      <charset val="128"/>
    </font>
    <font>
      <b/>
      <sz val="11"/>
      <color theme="1"/>
      <name val="ＭＳ Ｐ明朝"/>
      <family val="1"/>
      <charset val="128"/>
    </font>
    <font>
      <b/>
      <sz val="11"/>
      <color theme="1"/>
      <name val="ＭＳ ゴシック"/>
      <family val="3"/>
      <charset val="128"/>
    </font>
    <font>
      <b/>
      <sz val="11"/>
      <color theme="1"/>
      <name val="ＭＳ 明朝"/>
      <family val="1"/>
      <charset val="128"/>
    </font>
    <font>
      <sz val="14"/>
      <color theme="1"/>
      <name val="ＭＳ Ｐ明朝"/>
      <family val="1"/>
      <charset val="128"/>
    </font>
    <font>
      <sz val="8"/>
      <color theme="1"/>
      <name val="ＭＳ Ｐ明朝"/>
      <family val="1"/>
      <charset val="128"/>
    </font>
    <font>
      <sz val="11"/>
      <color theme="1"/>
      <name val="ＭＳ Ｐゴシック"/>
      <family val="3"/>
      <charset val="128"/>
    </font>
    <font>
      <sz val="10"/>
      <color theme="1"/>
      <name val="ＭＳ Ｐ明朝"/>
      <family val="1"/>
      <charset val="128"/>
    </font>
    <font>
      <sz val="11"/>
      <color theme="1"/>
      <name val="ＭＳ ゴシック"/>
      <family val="3"/>
      <charset val="128"/>
    </font>
    <font>
      <sz val="10"/>
      <color theme="1"/>
      <name val="ＭＳ 明朝"/>
      <family val="1"/>
      <charset val="128"/>
    </font>
    <font>
      <b/>
      <sz val="12"/>
      <color theme="1"/>
      <name val="ＭＳ ゴシック"/>
      <family val="3"/>
      <charset val="128"/>
    </font>
    <font>
      <sz val="11"/>
      <name val="ＭＳ Ｐゴシック"/>
      <family val="3"/>
      <charset val="128"/>
    </font>
    <font>
      <sz val="11"/>
      <name val="ＭＳ Ｐ明朝"/>
      <family val="1"/>
      <charset val="128"/>
    </font>
    <font>
      <sz val="11"/>
      <color theme="0" tint="-0.34998626667073579"/>
      <name val="ＭＳ Ｐ明朝"/>
      <family val="1"/>
      <charset val="128"/>
    </font>
    <font>
      <sz val="9"/>
      <color theme="1"/>
      <name val="ＭＳ Ｐ明朝"/>
      <family val="1"/>
      <charset val="128"/>
    </font>
    <font>
      <sz val="11"/>
      <color rgb="FFFF0000"/>
      <name val="ＭＳ Ｐ明朝"/>
      <family val="1"/>
      <charset val="128"/>
    </font>
    <font>
      <sz val="14"/>
      <color theme="1"/>
      <name val="ＭＳ Ｐゴシック"/>
      <family val="2"/>
      <charset val="128"/>
      <scheme val="minor"/>
    </font>
    <font>
      <b/>
      <sz val="11"/>
      <color theme="1"/>
      <name val="ＭＳ Ｐゴシック"/>
      <family val="3"/>
      <charset val="128"/>
      <scheme val="minor"/>
    </font>
    <font>
      <u/>
      <sz val="11"/>
      <color rgb="FFFF0000"/>
      <name val="ＭＳ Ｐ明朝"/>
      <family val="1"/>
      <charset val="128"/>
    </font>
    <font>
      <sz val="9"/>
      <color theme="1"/>
      <name val="ＭＳ Ｐゴシック"/>
      <family val="2"/>
      <charset val="128"/>
      <scheme val="minor"/>
    </font>
    <font>
      <sz val="1"/>
      <color theme="1"/>
      <name val="ＭＳ Ｐゴシック"/>
      <family val="2"/>
      <charset val="128"/>
      <scheme val="minor"/>
    </font>
    <font>
      <sz val="1"/>
      <color theme="1"/>
      <name val="ＭＳ Ｐ明朝"/>
      <family val="1"/>
      <charset val="128"/>
    </font>
  </fonts>
  <fills count="4">
    <fill>
      <patternFill patternType="none"/>
    </fill>
    <fill>
      <patternFill patternType="gray125"/>
    </fill>
    <fill>
      <patternFill patternType="solid">
        <fgColor rgb="FFCCFFFF"/>
        <bgColor indexed="64"/>
      </patternFill>
    </fill>
    <fill>
      <patternFill patternType="solid">
        <fgColor rgb="FFFFFF00"/>
        <bgColor indexed="64"/>
      </patternFill>
    </fill>
  </fills>
  <borders count="76">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diagonal/>
    </border>
    <border>
      <left/>
      <right style="hair">
        <color indexed="64"/>
      </right>
      <top/>
      <bottom/>
      <diagonal/>
    </border>
    <border>
      <left style="hair">
        <color indexed="64"/>
      </left>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diagonalUp="1">
      <left style="hair">
        <color indexed="64"/>
      </left>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top style="hair">
        <color indexed="64"/>
      </top>
      <bottom style="hair">
        <color indexed="64"/>
      </bottom>
      <diagonal/>
    </border>
    <border>
      <left style="double">
        <color indexed="64"/>
      </left>
      <right style="hair">
        <color indexed="64"/>
      </right>
      <top/>
      <bottom style="hair">
        <color indexed="64"/>
      </bottom>
      <diagonal/>
    </border>
    <border>
      <left/>
      <right style="double">
        <color indexed="64"/>
      </right>
      <top style="hair">
        <color indexed="64"/>
      </top>
      <bottom style="hair">
        <color indexed="64"/>
      </bottom>
      <diagonal/>
    </border>
    <border>
      <left style="hair">
        <color indexed="64"/>
      </left>
      <right/>
      <top style="double">
        <color indexed="64"/>
      </top>
      <bottom/>
      <diagonal/>
    </border>
    <border>
      <left style="hair">
        <color indexed="64"/>
      </left>
      <right/>
      <top/>
      <bottom style="double">
        <color indexed="64"/>
      </bottom>
      <diagonal/>
    </border>
    <border>
      <left/>
      <right style="double">
        <color indexed="64"/>
      </right>
      <top style="double">
        <color indexed="64"/>
      </top>
      <bottom/>
      <diagonal/>
    </border>
    <border>
      <left/>
      <right style="double">
        <color indexed="64"/>
      </right>
      <top/>
      <bottom style="double">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alignment vertical="center"/>
    </xf>
    <xf numFmtId="0" fontId="15" fillId="0" borderId="0">
      <alignment vertical="center"/>
    </xf>
  </cellStyleXfs>
  <cellXfs count="352">
    <xf numFmtId="0" fontId="0" fillId="0" borderId="0" xfId="0">
      <alignment vertical="center"/>
    </xf>
    <xf numFmtId="0" fontId="2" fillId="0" borderId="0" xfId="0" applyFont="1" applyAlignment="1">
      <alignment vertical="center"/>
    </xf>
    <xf numFmtId="0" fontId="2" fillId="0" borderId="0" xfId="0" applyFont="1" applyFill="1" applyBorder="1" applyAlignment="1">
      <alignment vertical="center"/>
    </xf>
    <xf numFmtId="0" fontId="5" fillId="0" borderId="0" xfId="0" applyFont="1" applyFill="1" applyAlignment="1">
      <alignment horizontal="left" vertical="center"/>
    </xf>
    <xf numFmtId="0" fontId="2" fillId="0" borderId="0" xfId="0" applyFont="1" applyFill="1" applyBorder="1" applyAlignment="1">
      <alignment vertical="center" shrinkToFit="1"/>
    </xf>
    <xf numFmtId="0" fontId="2" fillId="0" borderId="0" xfId="0" applyFont="1" applyFill="1" applyBorder="1" applyAlignment="1">
      <alignment horizontal="justify" vertical="center" shrinkToFit="1"/>
    </xf>
    <xf numFmtId="176" fontId="2" fillId="0" borderId="0" xfId="0" applyNumberFormat="1" applyFont="1" applyFill="1" applyBorder="1" applyAlignment="1">
      <alignment horizontal="right" vertical="center" wrapText="1"/>
    </xf>
    <xf numFmtId="0" fontId="2" fillId="0" borderId="0" xfId="0" applyFont="1" applyFill="1" applyAlignment="1">
      <alignment horizontal="justify" vertical="center"/>
    </xf>
    <xf numFmtId="176" fontId="2" fillId="0" borderId="0" xfId="0" applyNumberFormat="1" applyFont="1" applyFill="1" applyBorder="1" applyAlignment="1">
      <alignment vertical="center"/>
    </xf>
    <xf numFmtId="0" fontId="6" fillId="0" borderId="0" xfId="0" applyFont="1" applyFill="1" applyAlignment="1">
      <alignment horizontal="left" vertical="center"/>
    </xf>
    <xf numFmtId="0" fontId="2" fillId="0" borderId="0" xfId="0" applyFont="1" applyFill="1" applyBorder="1" applyAlignment="1">
      <alignment horizontal="justify" vertical="center" wrapText="1"/>
    </xf>
    <xf numFmtId="0" fontId="17" fillId="0" borderId="0" xfId="0" applyFont="1" applyAlignment="1">
      <alignment vertical="center"/>
    </xf>
    <xf numFmtId="0" fontId="16" fillId="0" borderId="0" xfId="0" applyFont="1" applyAlignment="1">
      <alignment vertical="center"/>
    </xf>
    <xf numFmtId="0" fontId="14" fillId="0" borderId="0" xfId="0" applyFont="1" applyFill="1" applyAlignment="1">
      <alignment vertical="center"/>
    </xf>
    <xf numFmtId="0" fontId="14" fillId="0" borderId="0" xfId="0" applyFont="1" applyFill="1" applyAlignment="1">
      <alignment horizontal="right" vertical="center"/>
    </xf>
    <xf numFmtId="0" fontId="13" fillId="0" borderId="2" xfId="0" applyFont="1" applyFill="1" applyBorder="1" applyAlignment="1">
      <alignment vertical="center"/>
    </xf>
    <xf numFmtId="0" fontId="13" fillId="0" borderId="5" xfId="0" applyFont="1" applyFill="1" applyBorder="1" applyAlignment="1">
      <alignment vertical="center"/>
    </xf>
    <xf numFmtId="0" fontId="2" fillId="2" borderId="9" xfId="0" applyFont="1" applyFill="1" applyBorder="1" applyAlignment="1">
      <alignment vertical="center"/>
    </xf>
    <xf numFmtId="0" fontId="2" fillId="2" borderId="7" xfId="0" applyFont="1" applyFill="1" applyBorder="1" applyAlignment="1">
      <alignment vertical="center"/>
    </xf>
    <xf numFmtId="0" fontId="2" fillId="3" borderId="0" xfId="0" applyFont="1" applyFill="1" applyAlignment="1">
      <alignment vertical="center"/>
    </xf>
    <xf numFmtId="0" fontId="2" fillId="0" borderId="10" xfId="0" applyFont="1" applyBorder="1" applyAlignment="1">
      <alignment vertical="center"/>
    </xf>
    <xf numFmtId="0" fontId="2" fillId="0" borderId="0" xfId="0" applyFont="1" applyBorder="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2" fillId="2" borderId="4" xfId="0" applyFont="1" applyFill="1" applyBorder="1" applyAlignment="1">
      <alignment vertical="center"/>
    </xf>
    <xf numFmtId="0" fontId="2" fillId="0" borderId="0" xfId="0" applyFont="1" applyFill="1" applyBorder="1" applyAlignment="1">
      <alignment horizontal="center" vertical="center" wrapText="1"/>
    </xf>
    <xf numFmtId="0" fontId="6" fillId="0" borderId="6" xfId="0" applyFont="1" applyFill="1" applyBorder="1" applyAlignment="1">
      <alignment vertical="center"/>
    </xf>
    <xf numFmtId="0" fontId="2" fillId="0" borderId="0" xfId="0" applyFont="1" applyFill="1" applyAlignment="1">
      <alignment vertical="center"/>
    </xf>
    <xf numFmtId="0" fontId="2" fillId="0" borderId="0" xfId="0" applyFont="1" applyFill="1" applyBorder="1" applyAlignment="1">
      <alignment vertical="center" wrapText="1"/>
    </xf>
    <xf numFmtId="0" fontId="2" fillId="0" borderId="0" xfId="0" applyFont="1" applyFill="1" applyAlignment="1">
      <alignment horizontal="left" vertical="center"/>
    </xf>
    <xf numFmtId="0" fontId="10" fillId="0" borderId="0" xfId="0" applyFont="1" applyAlignment="1">
      <alignment vertical="center"/>
    </xf>
    <xf numFmtId="0" fontId="10" fillId="0" borderId="0" xfId="0" applyFont="1" applyFill="1" applyAlignment="1">
      <alignment horizontal="left" vertical="center"/>
    </xf>
    <xf numFmtId="0" fontId="2" fillId="0" borderId="0" xfId="0" applyFont="1" applyFill="1" applyAlignment="1">
      <alignment vertical="center"/>
    </xf>
    <xf numFmtId="0" fontId="2" fillId="0" borderId="20" xfId="0" applyFont="1" applyFill="1" applyBorder="1" applyAlignment="1">
      <alignment vertical="center"/>
    </xf>
    <xf numFmtId="0" fontId="2" fillId="0" borderId="0" xfId="0" applyFont="1" applyFill="1" applyAlignment="1">
      <alignment vertical="center"/>
    </xf>
    <xf numFmtId="0" fontId="19" fillId="0" borderId="0" xfId="0" applyFont="1" applyFill="1" applyAlignment="1">
      <alignment horizontal="left" vertical="center" wrapText="1"/>
    </xf>
    <xf numFmtId="0" fontId="19" fillId="0" borderId="0" xfId="0" applyFont="1" applyFill="1" applyAlignment="1">
      <alignment horizontal="left" vertical="center"/>
    </xf>
    <xf numFmtId="0" fontId="10" fillId="0" borderId="0" xfId="0" applyFont="1" applyFill="1" applyAlignment="1">
      <alignment vertical="center"/>
    </xf>
    <xf numFmtId="0" fontId="0" fillId="0" borderId="0" xfId="0" applyAlignment="1">
      <alignment horizontal="right" vertical="center"/>
    </xf>
    <xf numFmtId="0" fontId="0" fillId="0" borderId="65" xfId="0" applyBorder="1">
      <alignment vertical="center"/>
    </xf>
    <xf numFmtId="0" fontId="0" fillId="0" borderId="66" xfId="0" applyBorder="1">
      <alignment vertical="center"/>
    </xf>
    <xf numFmtId="0" fontId="0" fillId="0" borderId="67" xfId="0" applyBorder="1" applyAlignment="1">
      <alignment horizontal="center" vertical="center"/>
    </xf>
    <xf numFmtId="0" fontId="0" fillId="0" borderId="68" xfId="0" applyBorder="1">
      <alignment vertical="center"/>
    </xf>
    <xf numFmtId="0" fontId="0" fillId="0" borderId="69" xfId="0" applyBorder="1">
      <alignment vertical="center"/>
    </xf>
    <xf numFmtId="0" fontId="2" fillId="0" borderId="0" xfId="0" applyFont="1" applyFill="1" applyBorder="1" applyAlignment="1">
      <alignment horizontal="center" vertical="center"/>
    </xf>
    <xf numFmtId="0" fontId="2" fillId="0" borderId="41" xfId="0" applyFont="1" applyBorder="1" applyAlignment="1">
      <alignment vertical="center" wrapText="1"/>
    </xf>
    <xf numFmtId="0" fontId="2" fillId="0" borderId="0" xfId="0" applyFont="1" applyBorder="1" applyAlignment="1">
      <alignment vertical="center" shrinkToFit="1"/>
    </xf>
    <xf numFmtId="0" fontId="2" fillId="0" borderId="0" xfId="0" applyFont="1" applyFill="1" applyBorder="1" applyAlignment="1">
      <alignment horizontal="center" vertical="center"/>
    </xf>
    <xf numFmtId="0" fontId="2" fillId="0" borderId="0" xfId="0" applyFont="1" applyFill="1" applyAlignment="1">
      <alignment vertical="center"/>
    </xf>
    <xf numFmtId="0" fontId="2" fillId="2" borderId="4" xfId="0" applyFont="1" applyFill="1" applyBorder="1" applyAlignment="1">
      <alignment vertical="center"/>
    </xf>
    <xf numFmtId="0" fontId="2" fillId="0" borderId="0" xfId="0" applyFont="1" applyFill="1" applyAlignment="1">
      <alignment horizontal="center" vertical="center"/>
    </xf>
    <xf numFmtId="0" fontId="2" fillId="0" borderId="41" xfId="0" applyFont="1" applyBorder="1" applyAlignment="1">
      <alignment vertical="center" wrapText="1"/>
    </xf>
    <xf numFmtId="0" fontId="2" fillId="0" borderId="0" xfId="0" applyFont="1" applyFill="1" applyBorder="1" applyAlignment="1">
      <alignment horizontal="center" vertical="center" wrapText="1"/>
    </xf>
    <xf numFmtId="0" fontId="6" fillId="0" borderId="6" xfId="0" applyFont="1" applyFill="1" applyBorder="1" applyAlignment="1">
      <alignment vertical="center"/>
    </xf>
    <xf numFmtId="0" fontId="6" fillId="0" borderId="71" xfId="0" applyFont="1" applyBorder="1" applyAlignment="1">
      <alignment vertical="center"/>
    </xf>
    <xf numFmtId="0" fontId="6" fillId="0" borderId="34" xfId="0" applyFont="1" applyBorder="1" applyAlignment="1">
      <alignment vertical="center"/>
    </xf>
    <xf numFmtId="0" fontId="2" fillId="0" borderId="3"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shrinkToFit="1"/>
    </xf>
    <xf numFmtId="0" fontId="2" fillId="0" borderId="73" xfId="0" applyFont="1" applyFill="1" applyBorder="1" applyAlignment="1">
      <alignment horizontal="center" vertical="center"/>
    </xf>
    <xf numFmtId="0" fontId="2" fillId="0" borderId="34" xfId="0" applyFont="1" applyBorder="1" applyAlignment="1">
      <alignment horizontal="center" vertical="center"/>
    </xf>
    <xf numFmtId="0" fontId="18" fillId="0" borderId="34" xfId="0" applyFont="1" applyBorder="1" applyAlignment="1">
      <alignment horizontal="center" vertical="center" shrinkToFit="1"/>
    </xf>
    <xf numFmtId="0" fontId="18" fillId="0" borderId="0" xfId="0" applyFont="1" applyBorder="1" applyAlignment="1">
      <alignment horizontal="center" vertical="center" shrinkToFit="1"/>
    </xf>
    <xf numFmtId="0" fontId="0" fillId="0" borderId="65" xfId="0" applyBorder="1" applyAlignment="1">
      <alignment horizontal="center" vertical="center"/>
    </xf>
    <xf numFmtId="0" fontId="0" fillId="0" borderId="75" xfId="0" applyBorder="1">
      <alignment vertical="center"/>
    </xf>
    <xf numFmtId="0" fontId="0" fillId="0" borderId="0" xfId="0" applyBorder="1">
      <alignment vertical="center"/>
    </xf>
    <xf numFmtId="0" fontId="23" fillId="0" borderId="65" xfId="0" applyFont="1" applyBorder="1" applyAlignment="1">
      <alignment horizontal="center" vertical="center"/>
    </xf>
    <xf numFmtId="0" fontId="24" fillId="0" borderId="0" xfId="0" applyFont="1">
      <alignment vertical="center"/>
    </xf>
    <xf numFmtId="0" fontId="25" fillId="0" borderId="0" xfId="0" applyFont="1" applyFill="1" applyBorder="1" applyAlignment="1">
      <alignment vertical="center"/>
    </xf>
    <xf numFmtId="0" fontId="18" fillId="0" borderId="42" xfId="0" applyFont="1" applyBorder="1" applyAlignment="1">
      <alignment vertical="center" shrinkToFit="1"/>
    </xf>
    <xf numFmtId="0" fontId="18" fillId="0" borderId="60" xfId="0" applyFont="1" applyBorder="1" applyAlignment="1">
      <alignment vertical="center" shrinkToFit="1"/>
    </xf>
    <xf numFmtId="0" fontId="18" fillId="0" borderId="61" xfId="0" applyFont="1" applyBorder="1" applyAlignment="1">
      <alignment vertical="center" shrinkToFit="1"/>
    </xf>
    <xf numFmtId="0" fontId="2" fillId="0" borderId="0" xfId="0" applyFont="1" applyBorder="1" applyAlignment="1">
      <alignment horizontal="center" vertical="center" shrinkToFit="1"/>
    </xf>
    <xf numFmtId="0" fontId="2" fillId="0" borderId="0" xfId="0" applyFont="1" applyFill="1" applyBorder="1" applyAlignment="1">
      <alignment horizontal="center" vertical="center"/>
    </xf>
    <xf numFmtId="0" fontId="2" fillId="0" borderId="73" xfId="0" applyFont="1" applyFill="1" applyBorder="1" applyAlignment="1">
      <alignment horizontal="center" vertical="center"/>
    </xf>
    <xf numFmtId="0" fontId="2" fillId="0" borderId="38" xfId="0" applyFont="1" applyBorder="1" applyAlignment="1">
      <alignment vertical="center" wrapText="1"/>
    </xf>
    <xf numFmtId="0" fontId="2" fillId="0" borderId="34" xfId="0" applyFont="1" applyBorder="1" applyAlignment="1">
      <alignment vertical="center" wrapText="1"/>
    </xf>
    <xf numFmtId="0" fontId="2" fillId="0" borderId="35" xfId="0" applyFont="1" applyBorder="1" applyAlignment="1">
      <alignment vertical="center" wrapText="1"/>
    </xf>
    <xf numFmtId="0" fontId="2" fillId="0" borderId="39" xfId="0" applyFont="1" applyBorder="1" applyAlignment="1">
      <alignment vertical="center" wrapText="1"/>
    </xf>
    <xf numFmtId="0" fontId="2" fillId="0" borderId="0" xfId="0" applyFont="1" applyBorder="1" applyAlignment="1">
      <alignment vertical="center" wrapText="1"/>
    </xf>
    <xf numFmtId="0" fontId="2" fillId="0" borderId="9" xfId="0" applyFont="1" applyBorder="1" applyAlignment="1">
      <alignment vertical="center" wrapText="1"/>
    </xf>
    <xf numFmtId="0" fontId="2" fillId="0" borderId="40" xfId="0" applyFont="1" applyBorder="1" applyAlignment="1">
      <alignment vertical="center" wrapText="1"/>
    </xf>
    <xf numFmtId="0" fontId="2" fillId="0" borderId="41" xfId="0" applyFont="1" applyBorder="1" applyAlignment="1">
      <alignment vertical="center" wrapText="1"/>
    </xf>
    <xf numFmtId="0" fontId="2" fillId="0" borderId="32" xfId="0" applyFont="1" applyBorder="1" applyAlignment="1">
      <alignment vertical="center" wrapText="1"/>
    </xf>
    <xf numFmtId="0" fontId="2" fillId="0" borderId="18"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2" fillId="2" borderId="18" xfId="0" applyFont="1" applyFill="1" applyBorder="1" applyAlignment="1">
      <alignment horizontal="center" vertical="center"/>
    </xf>
    <xf numFmtId="0" fontId="2" fillId="2" borderId="59" xfId="0" applyFont="1" applyFill="1" applyBorder="1" applyAlignment="1">
      <alignment horizontal="center" vertical="center"/>
    </xf>
    <xf numFmtId="0" fontId="2" fillId="0" borderId="42" xfId="0" applyFont="1" applyBorder="1" applyAlignment="1">
      <alignment horizontal="center" vertical="center" shrinkToFit="1"/>
    </xf>
    <xf numFmtId="0" fontId="2" fillId="0" borderId="60" xfId="0" applyFont="1" applyBorder="1" applyAlignment="1">
      <alignment horizontal="center" vertical="center" shrinkToFit="1"/>
    </xf>
    <xf numFmtId="0" fontId="2" fillId="0" borderId="43" xfId="0" applyFont="1" applyBorder="1" applyAlignment="1">
      <alignment horizontal="center" vertical="center" shrinkToFit="1"/>
    </xf>
    <xf numFmtId="0" fontId="2" fillId="2" borderId="42" xfId="0" applyFont="1" applyFill="1" applyBorder="1" applyAlignment="1">
      <alignment horizontal="center" vertical="center"/>
    </xf>
    <xf numFmtId="0" fontId="2" fillId="2" borderId="61" xfId="0" applyFont="1" applyFill="1" applyBorder="1" applyAlignment="1">
      <alignment horizontal="center" vertical="center"/>
    </xf>
    <xf numFmtId="0" fontId="2" fillId="0" borderId="55" xfId="0" applyFont="1" applyBorder="1" applyAlignment="1">
      <alignment horizontal="center" vertical="center" shrinkToFit="1"/>
    </xf>
    <xf numFmtId="0" fontId="2" fillId="0" borderId="56" xfId="0" applyFont="1" applyBorder="1" applyAlignment="1">
      <alignment horizontal="center" vertical="center" shrinkToFit="1"/>
    </xf>
    <xf numFmtId="0" fontId="2" fillId="0" borderId="57" xfId="0" applyFont="1" applyBorder="1" applyAlignment="1">
      <alignment horizontal="center" vertical="center" shrinkToFit="1"/>
    </xf>
    <xf numFmtId="0" fontId="2" fillId="2" borderId="55" xfId="0" applyFont="1" applyFill="1" applyBorder="1" applyAlignment="1">
      <alignment horizontal="center" vertical="center"/>
    </xf>
    <xf numFmtId="0" fontId="2" fillId="2" borderId="58"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39" xfId="0" applyFont="1" applyBorder="1" applyAlignment="1">
      <alignment horizontal="right" vertical="center" wrapText="1"/>
    </xf>
    <xf numFmtId="0" fontId="2" fillId="0" borderId="0" xfId="0" applyFont="1" applyBorder="1" applyAlignment="1">
      <alignment horizontal="right" vertical="center" wrapText="1"/>
    </xf>
    <xf numFmtId="0" fontId="2" fillId="0" borderId="63" xfId="0" applyFont="1" applyBorder="1" applyAlignment="1">
      <alignment horizontal="center" vertical="center"/>
    </xf>
    <xf numFmtId="0" fontId="2" fillId="0" borderId="43" xfId="0" applyFont="1" applyBorder="1" applyAlignment="1">
      <alignment horizontal="center" vertical="center"/>
    </xf>
    <xf numFmtId="0" fontId="18" fillId="0" borderId="62" xfId="0" applyFont="1" applyBorder="1" applyAlignment="1">
      <alignment horizontal="center" vertical="center" wrapText="1"/>
    </xf>
    <xf numFmtId="0" fontId="18" fillId="0" borderId="57" xfId="0" applyFont="1" applyBorder="1" applyAlignment="1">
      <alignment horizontal="center" vertical="center" wrapText="1"/>
    </xf>
    <xf numFmtId="0" fontId="18" fillId="0" borderId="55" xfId="0" applyFont="1" applyBorder="1" applyAlignment="1">
      <alignment vertical="center" shrinkToFit="1"/>
    </xf>
    <xf numFmtId="0" fontId="18" fillId="0" borderId="56" xfId="0" applyFont="1" applyBorder="1" applyAlignment="1">
      <alignment vertical="center" shrinkToFit="1"/>
    </xf>
    <xf numFmtId="0" fontId="18" fillId="0" borderId="58" xfId="0" applyFont="1" applyBorder="1" applyAlignment="1">
      <alignment vertical="center" shrinkToFit="1"/>
    </xf>
    <xf numFmtId="0" fontId="2" fillId="0" borderId="13" xfId="0" applyFont="1" applyFill="1" applyBorder="1" applyAlignment="1">
      <alignment horizontal="center" vertical="center"/>
    </xf>
    <xf numFmtId="0" fontId="2" fillId="2" borderId="18" xfId="0" applyFont="1" applyFill="1" applyBorder="1" applyAlignment="1">
      <alignment shrinkToFit="1"/>
    </xf>
    <xf numFmtId="0" fontId="2" fillId="2" borderId="19" xfId="0" applyFont="1" applyFill="1" applyBorder="1" applyAlignment="1">
      <alignment shrinkToFit="1"/>
    </xf>
    <xf numFmtId="0" fontId="2" fillId="2" borderId="20" xfId="0" applyFont="1" applyFill="1" applyBorder="1" applyAlignment="1">
      <alignment shrinkToFit="1"/>
    </xf>
    <xf numFmtId="0" fontId="2" fillId="0" borderId="0" xfId="0" applyFont="1" applyFill="1" applyAlignment="1">
      <alignment vertical="center"/>
    </xf>
    <xf numFmtId="0" fontId="6" fillId="0" borderId="70" xfId="0" applyFont="1" applyBorder="1" applyAlignment="1">
      <alignment vertical="center"/>
    </xf>
    <xf numFmtId="0" fontId="6" fillId="0" borderId="71" xfId="0" applyFont="1" applyBorder="1" applyAlignment="1">
      <alignment vertical="center"/>
    </xf>
    <xf numFmtId="0" fontId="6" fillId="0" borderId="72" xfId="0" applyFont="1" applyBorder="1" applyAlignment="1">
      <alignment vertical="center"/>
    </xf>
    <xf numFmtId="0" fontId="2" fillId="0" borderId="64"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1" xfId="0" applyFont="1" applyFill="1" applyBorder="1" applyAlignment="1">
      <alignment horizontal="center" vertical="center"/>
    </xf>
    <xf numFmtId="0" fontId="2" fillId="2" borderId="1" xfId="0" applyFont="1" applyFill="1" applyBorder="1" applyAlignment="1">
      <alignment vertical="center" shrinkToFi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9" xfId="0" applyFont="1" applyFill="1" applyBorder="1" applyAlignment="1">
      <alignment horizontal="center" vertical="center"/>
    </xf>
    <xf numFmtId="0" fontId="9" fillId="0" borderId="2" xfId="0" applyFont="1" applyFill="1" applyBorder="1" applyAlignment="1">
      <alignment vertical="center" shrinkToFit="1"/>
    </xf>
    <xf numFmtId="0" fontId="9" fillId="0" borderId="3" xfId="0" applyFont="1" applyFill="1" applyBorder="1" applyAlignment="1">
      <alignment vertical="center" shrinkToFit="1"/>
    </xf>
    <xf numFmtId="0" fontId="9" fillId="0" borderId="4" xfId="0" applyFont="1" applyFill="1" applyBorder="1" applyAlignment="1">
      <alignment vertical="center" shrinkToFit="1"/>
    </xf>
    <xf numFmtId="0" fontId="2" fillId="2" borderId="5" xfId="0" applyFont="1" applyFill="1" applyBorder="1" applyAlignment="1">
      <alignment shrinkToFit="1"/>
    </xf>
    <xf numFmtId="0" fontId="2" fillId="2" borderId="6" xfId="0" applyFont="1" applyFill="1" applyBorder="1" applyAlignment="1">
      <alignment shrinkToFit="1"/>
    </xf>
    <xf numFmtId="0" fontId="2" fillId="2" borderId="7" xfId="0" applyFont="1" applyFill="1" applyBorder="1" applyAlignment="1">
      <alignment shrinkToFi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177" fontId="2" fillId="0" borderId="10" xfId="0" applyNumberFormat="1" applyFont="1" applyFill="1" applyBorder="1" applyAlignment="1">
      <alignment horizontal="center" vertical="center" wrapText="1"/>
    </xf>
    <xf numFmtId="177" fontId="2" fillId="0" borderId="9" xfId="0" applyNumberFormat="1" applyFont="1" applyFill="1" applyBorder="1" applyAlignment="1">
      <alignment horizontal="center" vertical="center" wrapText="1"/>
    </xf>
    <xf numFmtId="177" fontId="2" fillId="0" borderId="5" xfId="0" applyNumberFormat="1" applyFont="1" applyFill="1" applyBorder="1" applyAlignment="1">
      <alignment horizontal="center" vertical="center" wrapText="1"/>
    </xf>
    <xf numFmtId="177" fontId="2" fillId="0" borderId="7"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 xfId="0" applyFont="1" applyFill="1" applyBorder="1" applyAlignment="1">
      <alignment horizontal="center" vertical="center" shrinkToFit="1"/>
    </xf>
    <xf numFmtId="0" fontId="2" fillId="0" borderId="18"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8" fillId="0" borderId="64" xfId="0" applyFont="1" applyBorder="1" applyAlignment="1">
      <alignment horizontal="center" vertical="center" wrapText="1"/>
    </xf>
    <xf numFmtId="0" fontId="18" fillId="0" borderId="7" xfId="0" applyFont="1" applyBorder="1" applyAlignment="1">
      <alignment horizontal="center" vertical="center" wrapText="1"/>
    </xf>
    <xf numFmtId="0" fontId="2" fillId="0" borderId="74" xfId="0" applyFont="1" applyBorder="1" applyAlignment="1">
      <alignment vertical="center" wrapText="1"/>
    </xf>
    <xf numFmtId="0" fontId="6" fillId="0" borderId="0" xfId="0" applyFont="1" applyFill="1" applyAlignment="1">
      <alignment vertical="center"/>
    </xf>
    <xf numFmtId="0" fontId="2" fillId="0" borderId="0" xfId="0" applyFont="1" applyFill="1" applyBorder="1" applyAlignment="1">
      <alignment horizontal="right" vertical="center"/>
    </xf>
    <xf numFmtId="176" fontId="2" fillId="0" borderId="1" xfId="0" applyNumberFormat="1" applyFont="1" applyFill="1" applyBorder="1" applyAlignment="1">
      <alignment vertical="center" shrinkToFit="1"/>
    </xf>
    <xf numFmtId="0" fontId="2" fillId="0" borderId="0" xfId="0" applyFont="1" applyFill="1" applyBorder="1" applyAlignment="1">
      <alignment vertical="center" wrapText="1"/>
    </xf>
    <xf numFmtId="178" fontId="1" fillId="0" borderId="1" xfId="0" applyNumberFormat="1" applyFont="1" applyFill="1" applyBorder="1" applyAlignment="1">
      <alignment horizontal="center" vertical="center" shrinkToFit="1"/>
    </xf>
    <xf numFmtId="179" fontId="2" fillId="2" borderId="1" xfId="0" applyNumberFormat="1" applyFont="1" applyFill="1" applyBorder="1" applyAlignment="1">
      <alignment horizontal="right" vertical="center" shrinkToFit="1"/>
    </xf>
    <xf numFmtId="176" fontId="2" fillId="0" borderId="18" xfId="0" applyNumberFormat="1" applyFont="1" applyFill="1" applyBorder="1" applyAlignment="1">
      <alignment vertical="center" shrinkToFit="1"/>
    </xf>
    <xf numFmtId="176" fontId="2" fillId="0" borderId="20" xfId="0" applyNumberFormat="1" applyFont="1" applyFill="1" applyBorder="1" applyAlignment="1">
      <alignment vertical="center" shrinkToFit="1"/>
    </xf>
    <xf numFmtId="0" fontId="11" fillId="2" borderId="33" xfId="0" applyFont="1" applyFill="1" applyBorder="1" applyAlignment="1">
      <alignment vertical="center" wrapText="1" shrinkToFit="1"/>
    </xf>
    <xf numFmtId="0" fontId="11" fillId="2" borderId="34" xfId="0" applyFont="1" applyFill="1" applyBorder="1" applyAlignment="1">
      <alignment vertical="center" wrapText="1" shrinkToFit="1"/>
    </xf>
    <xf numFmtId="0" fontId="11" fillId="2" borderId="35" xfId="0" applyFont="1" applyFill="1" applyBorder="1" applyAlignment="1">
      <alignment vertical="center" wrapText="1" shrinkToFit="1"/>
    </xf>
    <xf numFmtId="0" fontId="11" fillId="2" borderId="5" xfId="0" applyFont="1" applyFill="1" applyBorder="1" applyAlignment="1">
      <alignment vertical="center" wrapText="1" shrinkToFit="1"/>
    </xf>
    <xf numFmtId="0" fontId="11" fillId="2" borderId="6" xfId="0" applyFont="1" applyFill="1" applyBorder="1" applyAlignment="1">
      <alignment vertical="center" wrapText="1" shrinkToFit="1"/>
    </xf>
    <xf numFmtId="0" fontId="11" fillId="2" borderId="7" xfId="0" applyFont="1" applyFill="1" applyBorder="1" applyAlignment="1">
      <alignment vertical="center" wrapText="1" shrinkToFit="1"/>
    </xf>
    <xf numFmtId="0" fontId="2" fillId="0" borderId="33" xfId="0" applyFont="1" applyFill="1" applyBorder="1" applyAlignment="1">
      <alignment horizontal="center" vertical="center" shrinkToFit="1"/>
    </xf>
    <xf numFmtId="0" fontId="2" fillId="0" borderId="35"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1" xfId="0" applyFont="1" applyFill="1" applyBorder="1" applyAlignment="1">
      <alignment horizontal="center" vertical="center" textRotation="255" shrinkToFit="1"/>
    </xf>
    <xf numFmtId="0" fontId="2" fillId="0" borderId="34" xfId="0"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176" fontId="2" fillId="0" borderId="2" xfId="0" applyNumberFormat="1" applyFont="1" applyFill="1" applyBorder="1" applyAlignment="1">
      <alignment vertical="center" shrinkToFit="1"/>
    </xf>
    <xf numFmtId="176" fontId="2" fillId="0" borderId="4" xfId="0" applyNumberFormat="1" applyFont="1" applyFill="1" applyBorder="1" applyAlignment="1">
      <alignment vertical="center" shrinkToFit="1"/>
    </xf>
    <xf numFmtId="176" fontId="2" fillId="0" borderId="10" xfId="0" applyNumberFormat="1" applyFont="1" applyFill="1" applyBorder="1" applyAlignment="1">
      <alignment vertical="center" shrinkToFit="1"/>
    </xf>
    <xf numFmtId="176" fontId="2" fillId="0" borderId="9" xfId="0" applyNumberFormat="1" applyFont="1" applyFill="1" applyBorder="1" applyAlignment="1">
      <alignment vertical="center" shrinkToFit="1"/>
    </xf>
    <xf numFmtId="176" fontId="2" fillId="0" borderId="31" xfId="0" applyNumberFormat="1" applyFont="1" applyFill="1" applyBorder="1" applyAlignment="1">
      <alignment vertical="center" shrinkToFit="1"/>
    </xf>
    <xf numFmtId="176" fontId="2" fillId="0" borderId="32" xfId="0" applyNumberFormat="1" applyFont="1" applyFill="1" applyBorder="1" applyAlignment="1">
      <alignment vertical="center" shrinkToFit="1"/>
    </xf>
    <xf numFmtId="178" fontId="1" fillId="0" borderId="30" xfId="0" applyNumberFormat="1" applyFont="1" applyFill="1" applyBorder="1" applyAlignment="1">
      <alignment horizontal="center" vertical="center" shrinkToFit="1"/>
    </xf>
    <xf numFmtId="0" fontId="6" fillId="0" borderId="0" xfId="0" applyFont="1" applyFill="1" applyBorder="1" applyAlignment="1">
      <alignment vertical="center"/>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11" fillId="2" borderId="1" xfId="0" applyFont="1" applyFill="1" applyBorder="1" applyAlignment="1">
      <alignment vertical="center" wrapText="1" shrinkToFit="1"/>
    </xf>
    <xf numFmtId="0" fontId="2" fillId="0" borderId="6" xfId="0" applyFont="1" applyFill="1" applyBorder="1" applyAlignment="1">
      <alignment horizontal="center" vertical="center" shrinkToFit="1"/>
    </xf>
    <xf numFmtId="0" fontId="2" fillId="0" borderId="11" xfId="0" applyFont="1" applyFill="1" applyBorder="1" applyAlignment="1">
      <alignment horizontal="center" vertical="center" textRotation="255" shrinkToFit="1"/>
    </xf>
    <xf numFmtId="0" fontId="2" fillId="0" borderId="12" xfId="0" applyFont="1" applyFill="1" applyBorder="1" applyAlignment="1">
      <alignment horizontal="center" vertical="center" textRotation="255" shrinkToFit="1"/>
    </xf>
    <xf numFmtId="0" fontId="2" fillId="0" borderId="29" xfId="0" applyFont="1" applyFill="1" applyBorder="1" applyAlignment="1">
      <alignment horizontal="center" vertical="center" textRotation="255" shrinkToFit="1"/>
    </xf>
    <xf numFmtId="176" fontId="2" fillId="0" borderId="42" xfId="0" applyNumberFormat="1" applyFont="1" applyFill="1" applyBorder="1" applyAlignment="1">
      <alignment vertical="center" shrinkToFit="1"/>
    </xf>
    <xf numFmtId="176" fontId="2" fillId="0" borderId="43" xfId="0" applyNumberFormat="1" applyFont="1" applyFill="1" applyBorder="1" applyAlignment="1">
      <alignment vertical="center" shrinkToFit="1"/>
    </xf>
    <xf numFmtId="0" fontId="2" fillId="2" borderId="0" xfId="0" applyFont="1" applyFill="1" applyAlignment="1">
      <alignment vertical="center" shrinkToFit="1"/>
    </xf>
    <xf numFmtId="0" fontId="2" fillId="0" borderId="0" xfId="0" applyFont="1" applyFill="1" applyAlignment="1">
      <alignment horizontal="center" vertical="center"/>
    </xf>
    <xf numFmtId="0" fontId="2" fillId="0" borderId="0" xfId="0" applyFont="1" applyFill="1" applyAlignment="1">
      <alignment horizontal="right" vertical="center"/>
    </xf>
    <xf numFmtId="0" fontId="2" fillId="0" borderId="0" xfId="0" applyFont="1" applyFill="1" applyAlignment="1">
      <alignment horizontal="left" vertical="center"/>
    </xf>
    <xf numFmtId="0" fontId="4" fillId="0" borderId="0" xfId="0" applyFont="1" applyFill="1" applyAlignment="1">
      <alignment horizontal="center" vertical="center"/>
    </xf>
    <xf numFmtId="0" fontId="1" fillId="2" borderId="0" xfId="0" applyFont="1" applyFill="1" applyAlignment="1">
      <alignment horizontal="right" vertical="center"/>
    </xf>
    <xf numFmtId="0" fontId="0" fillId="0" borderId="0" xfId="0" applyAlignment="1">
      <alignment vertical="center"/>
    </xf>
    <xf numFmtId="0" fontId="2" fillId="2" borderId="1"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8"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2" borderId="5" xfId="0" applyFont="1" applyFill="1" applyBorder="1" applyAlignment="1">
      <alignment horizontal="left" vertical="center" indent="1"/>
    </xf>
    <xf numFmtId="0" fontId="2" fillId="2" borderId="6" xfId="0" applyFont="1" applyFill="1" applyBorder="1" applyAlignment="1">
      <alignment horizontal="left" vertical="center" indent="1"/>
    </xf>
    <xf numFmtId="0" fontId="2" fillId="2" borderId="7" xfId="0" applyFont="1" applyFill="1" applyBorder="1" applyAlignment="1">
      <alignment horizontal="left" vertical="center" indent="1"/>
    </xf>
    <xf numFmtId="0" fontId="2" fillId="0" borderId="21"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18" xfId="0" applyFont="1" applyFill="1" applyBorder="1" applyAlignment="1">
      <alignment horizontal="center" vertical="center" shrinkToFit="1"/>
    </xf>
    <xf numFmtId="0" fontId="2" fillId="0" borderId="19" xfId="0" applyFont="1" applyFill="1" applyBorder="1" applyAlignment="1">
      <alignment horizontal="center" vertical="center" shrinkToFit="1"/>
    </xf>
    <xf numFmtId="0" fontId="2" fillId="0" borderId="20" xfId="0" applyFont="1" applyFill="1" applyBorder="1" applyAlignment="1">
      <alignment horizontal="center" vertical="center" shrinkToFit="1"/>
    </xf>
    <xf numFmtId="0" fontId="2" fillId="2" borderId="18" xfId="0" applyFont="1" applyFill="1" applyBorder="1" applyAlignment="1">
      <alignment horizontal="left" vertical="center" indent="1" shrinkToFit="1"/>
    </xf>
    <xf numFmtId="0" fontId="2" fillId="2" borderId="19" xfId="0" applyFont="1" applyFill="1" applyBorder="1" applyAlignment="1">
      <alignment horizontal="left" vertical="center" indent="1" shrinkToFit="1"/>
    </xf>
    <xf numFmtId="0" fontId="2" fillId="2" borderId="20" xfId="0" applyFont="1" applyFill="1" applyBorder="1" applyAlignment="1">
      <alignment horizontal="left" vertical="center" indent="1" shrinkToFi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2" fillId="0" borderId="11" xfId="0" applyFont="1" applyFill="1" applyBorder="1" applyAlignment="1">
      <alignment horizontal="center" vertical="center" textRotation="255"/>
    </xf>
    <xf numFmtId="0" fontId="2" fillId="0" borderId="12" xfId="0" applyFont="1" applyFill="1" applyBorder="1" applyAlignment="1">
      <alignment horizontal="center" vertical="center" textRotation="255"/>
    </xf>
    <xf numFmtId="0" fontId="2" fillId="0" borderId="13" xfId="0" applyFont="1" applyFill="1" applyBorder="1" applyAlignment="1">
      <alignment horizontal="center" vertical="center" textRotation="255"/>
    </xf>
    <xf numFmtId="0" fontId="2" fillId="2" borderId="2" xfId="0" applyFont="1" applyFill="1" applyBorder="1" applyAlignment="1">
      <alignment horizontal="left" vertical="center" indent="1"/>
    </xf>
    <xf numFmtId="0" fontId="2" fillId="2" borderId="3" xfId="0" applyFont="1" applyFill="1" applyBorder="1" applyAlignment="1">
      <alignment horizontal="left" vertical="center" indent="1"/>
    </xf>
    <xf numFmtId="0" fontId="2" fillId="2" borderId="4" xfId="0" applyFont="1" applyFill="1" applyBorder="1" applyAlignment="1">
      <alignment horizontal="left" vertical="center" indent="1"/>
    </xf>
    <xf numFmtId="0" fontId="8" fillId="2" borderId="5" xfId="0" applyFont="1" applyFill="1" applyBorder="1" applyAlignment="1">
      <alignment horizontal="left" vertical="center" indent="1"/>
    </xf>
    <xf numFmtId="0" fontId="8" fillId="2" borderId="6" xfId="0" applyFont="1" applyFill="1" applyBorder="1" applyAlignment="1">
      <alignment horizontal="left" vertical="center" indent="1"/>
    </xf>
    <xf numFmtId="0" fontId="8" fillId="2" borderId="7" xfId="0" applyFont="1" applyFill="1" applyBorder="1" applyAlignment="1">
      <alignment horizontal="left" vertical="center" indent="1"/>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22" xfId="0" applyFont="1" applyFill="1" applyBorder="1" applyAlignment="1">
      <alignment horizontal="center" vertical="center"/>
    </xf>
    <xf numFmtId="0" fontId="2" fillId="2" borderId="18" xfId="0" applyFont="1" applyFill="1" applyBorder="1" applyAlignment="1">
      <alignment horizontal="left" vertical="center" indent="1"/>
    </xf>
    <xf numFmtId="0" fontId="2" fillId="2" borderId="19" xfId="0" applyFont="1" applyFill="1" applyBorder="1" applyAlignment="1">
      <alignment horizontal="left" vertical="center" indent="1"/>
    </xf>
    <xf numFmtId="0" fontId="2" fillId="2" borderId="20" xfId="0" applyFont="1" applyFill="1" applyBorder="1" applyAlignment="1">
      <alignment horizontal="left" vertical="center" indent="1"/>
    </xf>
    <xf numFmtId="0" fontId="2" fillId="0" borderId="48"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22" fillId="0" borderId="0" xfId="0" applyFont="1" applyFill="1" applyAlignment="1">
      <alignment horizontal="left" vertical="center" wrapText="1"/>
    </xf>
    <xf numFmtId="0" fontId="12" fillId="0" borderId="49"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2" fillId="0" borderId="50" xfId="0" applyFont="1" applyFill="1" applyBorder="1" applyAlignment="1">
      <alignment horizontal="center" vertical="center"/>
    </xf>
    <xf numFmtId="0" fontId="12" fillId="0" borderId="46" xfId="0" applyFont="1" applyFill="1" applyBorder="1" applyAlignment="1">
      <alignment horizontal="left" vertical="center" wrapText="1"/>
    </xf>
    <xf numFmtId="0" fontId="12" fillId="0" borderId="47" xfId="0" applyFont="1" applyFill="1" applyBorder="1" applyAlignment="1">
      <alignment horizontal="left" vertical="center" wrapText="1"/>
    </xf>
    <xf numFmtId="0" fontId="2" fillId="0" borderId="52" xfId="0" applyFont="1" applyFill="1" applyBorder="1" applyAlignment="1">
      <alignment horizontal="center" vertical="center"/>
    </xf>
    <xf numFmtId="0" fontId="2" fillId="0" borderId="54" xfId="0" applyFont="1" applyFill="1" applyBorder="1" applyAlignment="1">
      <alignment horizontal="center" vertical="center"/>
    </xf>
    <xf numFmtId="0" fontId="12" fillId="0" borderId="6" xfId="0" applyFont="1" applyFill="1" applyBorder="1" applyAlignment="1">
      <alignment horizontal="left" vertical="center" indent="1"/>
    </xf>
    <xf numFmtId="0" fontId="10" fillId="0" borderId="0" xfId="0" applyFont="1" applyFill="1" applyAlignment="1">
      <alignment horizontal="left" vertical="center"/>
    </xf>
    <xf numFmtId="0" fontId="14" fillId="0" borderId="0" xfId="0" applyFont="1" applyFill="1" applyAlignment="1">
      <alignment horizontal="center" vertical="center" shrinkToFit="1"/>
    </xf>
    <xf numFmtId="0" fontId="12" fillId="0" borderId="44" xfId="0" applyFont="1" applyFill="1" applyBorder="1" applyAlignment="1">
      <alignment horizontal="left" vertical="center" wrapText="1"/>
    </xf>
    <xf numFmtId="0" fontId="12" fillId="0" borderId="45" xfId="0" applyFont="1" applyFill="1" applyBorder="1" applyAlignment="1">
      <alignment horizontal="left" vertical="center" wrapText="1"/>
    </xf>
    <xf numFmtId="0" fontId="2" fillId="0" borderId="51" xfId="0" applyFont="1" applyFill="1" applyBorder="1" applyAlignment="1">
      <alignment horizontal="center" vertical="center"/>
    </xf>
    <xf numFmtId="0" fontId="2" fillId="0" borderId="53"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3" xfId="0" applyFont="1" applyFill="1" applyBorder="1" applyAlignment="1">
      <alignment horizontal="left" vertical="center" shrinkToFit="1"/>
    </xf>
    <xf numFmtId="0" fontId="13" fillId="0" borderId="4" xfId="0" applyFont="1" applyFill="1" applyBorder="1" applyAlignment="1">
      <alignment horizontal="left" vertical="center" shrinkToFit="1"/>
    </xf>
    <xf numFmtId="177" fontId="2" fillId="0" borderId="2" xfId="0" applyNumberFormat="1" applyFont="1" applyFill="1" applyBorder="1" applyAlignment="1">
      <alignment horizontal="center" vertical="center" shrinkToFit="1"/>
    </xf>
    <xf numFmtId="177" fontId="2" fillId="0" borderId="4" xfId="0" applyNumberFormat="1" applyFont="1" applyFill="1" applyBorder="1" applyAlignment="1">
      <alignment horizontal="center" vertical="center" shrinkToFit="1"/>
    </xf>
    <xf numFmtId="0" fontId="13" fillId="0" borderId="6" xfId="0" applyFont="1" applyFill="1" applyBorder="1" applyAlignment="1">
      <alignment horizontal="left" vertical="center"/>
    </xf>
    <xf numFmtId="0" fontId="13" fillId="0" borderId="7" xfId="0" applyFont="1" applyFill="1" applyBorder="1" applyAlignment="1">
      <alignment horizontal="left" vertical="center"/>
    </xf>
    <xf numFmtId="0" fontId="2" fillId="0" borderId="36"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13" fillId="0" borderId="6" xfId="0" applyFont="1" applyFill="1" applyBorder="1" applyAlignment="1">
      <alignment horizontal="left" vertical="center" shrinkToFit="1"/>
    </xf>
    <xf numFmtId="0" fontId="13" fillId="0" borderId="7" xfId="0" applyFont="1" applyFill="1" applyBorder="1" applyAlignment="1">
      <alignment horizontal="left" vertical="center" shrinkToFit="1"/>
    </xf>
    <xf numFmtId="0" fontId="13" fillId="0" borderId="3" xfId="0" applyFont="1" applyFill="1" applyBorder="1" applyAlignment="1">
      <alignment horizontal="left" vertical="center"/>
    </xf>
    <xf numFmtId="0" fontId="13" fillId="0" borderId="4" xfId="0" applyFont="1" applyFill="1" applyBorder="1" applyAlignment="1">
      <alignment horizontal="left" vertical="center"/>
    </xf>
    <xf numFmtId="0" fontId="2" fillId="2" borderId="2" xfId="0" applyFont="1" applyFill="1" applyBorder="1" applyAlignment="1">
      <alignment vertical="center" wrapText="1"/>
    </xf>
    <xf numFmtId="0" fontId="2" fillId="2" borderId="4" xfId="0" applyFont="1" applyFill="1" applyBorder="1" applyAlignment="1">
      <alignment vertical="center" wrapText="1"/>
    </xf>
    <xf numFmtId="177" fontId="2" fillId="2" borderId="2" xfId="0" applyNumberFormat="1" applyFont="1" applyFill="1" applyBorder="1" applyAlignment="1">
      <alignment horizontal="center" vertical="center" shrinkToFit="1"/>
    </xf>
    <xf numFmtId="177" fontId="2" fillId="2" borderId="4" xfId="0" applyNumberFormat="1" applyFont="1" applyFill="1" applyBorder="1" applyAlignment="1">
      <alignment horizontal="center" vertical="center" shrinkToFi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177" fontId="2" fillId="2" borderId="5" xfId="0" applyNumberFormat="1" applyFont="1" applyFill="1" applyBorder="1" applyAlignment="1">
      <alignment horizontal="center" vertical="center" wrapText="1"/>
    </xf>
    <xf numFmtId="177" fontId="2" fillId="2" borderId="7" xfId="0" applyNumberFormat="1"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12"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3" fillId="0" borderId="0" xfId="0" applyFont="1" applyFill="1" applyBorder="1" applyAlignment="1">
      <alignment vertical="center" shrinkToFit="1"/>
    </xf>
    <xf numFmtId="177" fontId="2" fillId="0" borderId="0" xfId="0" applyNumberFormat="1" applyFont="1" applyFill="1" applyBorder="1" applyAlignment="1">
      <alignment horizontal="center" vertical="center" shrinkToFit="1"/>
    </xf>
    <xf numFmtId="177" fontId="2" fillId="0" borderId="0" xfId="0" applyNumberFormat="1" applyFont="1" applyFill="1" applyBorder="1" applyAlignment="1">
      <alignment horizontal="center" vertical="center" wrapText="1"/>
    </xf>
    <xf numFmtId="0" fontId="14" fillId="0" borderId="0" xfId="0" applyFont="1" applyFill="1" applyAlignment="1">
      <alignment horizontal="left" vertical="center"/>
    </xf>
    <xf numFmtId="0" fontId="10" fillId="0" borderId="0" xfId="0" applyFont="1" applyAlignment="1">
      <alignment vertical="center"/>
    </xf>
    <xf numFmtId="0" fontId="13" fillId="0" borderId="26" xfId="0" applyFont="1" applyFill="1" applyBorder="1" applyAlignment="1">
      <alignment vertical="center" shrinkToFit="1"/>
    </xf>
    <xf numFmtId="0" fontId="13" fillId="0" borderId="27" xfId="0" applyFont="1" applyFill="1" applyBorder="1" applyAlignment="1">
      <alignment vertical="center" shrinkToFit="1"/>
    </xf>
    <xf numFmtId="0" fontId="13" fillId="0" borderId="28" xfId="0" applyFont="1" applyFill="1" applyBorder="1" applyAlignment="1">
      <alignment vertical="center" shrinkToFit="1"/>
    </xf>
    <xf numFmtId="0" fontId="13" fillId="0" borderId="8" xfId="0" applyFont="1" applyFill="1" applyBorder="1" applyAlignment="1">
      <alignment vertical="center" shrinkToFit="1"/>
    </xf>
    <xf numFmtId="0" fontId="13" fillId="0" borderId="24" xfId="0" applyFont="1" applyFill="1" applyBorder="1" applyAlignment="1">
      <alignment vertical="center" shrinkToFit="1"/>
    </xf>
    <xf numFmtId="0" fontId="13" fillId="0" borderId="25" xfId="0" applyFont="1" applyFill="1" applyBorder="1" applyAlignment="1">
      <alignment vertical="center" shrinkToFit="1"/>
    </xf>
    <xf numFmtId="0" fontId="13" fillId="0" borderId="2" xfId="0" applyFont="1" applyFill="1" applyBorder="1" applyAlignment="1">
      <alignment vertical="center" shrinkToFit="1"/>
    </xf>
    <xf numFmtId="0" fontId="13" fillId="0" borderId="3" xfId="0" applyFont="1" applyFill="1" applyBorder="1" applyAlignment="1">
      <alignment vertical="center" shrinkToFit="1"/>
    </xf>
    <xf numFmtId="0" fontId="13" fillId="0" borderId="4" xfId="0" applyFont="1" applyFill="1" applyBorder="1" applyAlignment="1">
      <alignment vertical="center" shrinkToFit="1"/>
    </xf>
    <xf numFmtId="0" fontId="2" fillId="2" borderId="1" xfId="0" applyFont="1" applyFill="1" applyBorder="1" applyAlignment="1">
      <alignment vertical="center"/>
    </xf>
    <xf numFmtId="0" fontId="10" fillId="0" borderId="0" xfId="0" applyFont="1" applyFill="1" applyAlignment="1">
      <alignment horizontal="left" vertical="center" indent="1"/>
    </xf>
    <xf numFmtId="0" fontId="20" fillId="0" borderId="0" xfId="0" applyFont="1" applyAlignment="1">
      <alignment vertical="center"/>
    </xf>
    <xf numFmtId="0" fontId="0" fillId="0" borderId="70" xfId="0" applyBorder="1" applyAlignment="1">
      <alignment horizontal="center" vertical="center"/>
    </xf>
    <xf numFmtId="0" fontId="0" fillId="0" borderId="71" xfId="0" applyBorder="1" applyAlignment="1">
      <alignment horizontal="center" vertical="center"/>
    </xf>
    <xf numFmtId="0" fontId="21" fillId="0" borderId="0" xfId="0" applyFont="1" applyAlignment="1">
      <alignment horizontal="center" vertical="center" shrinkToFit="1"/>
    </xf>
    <xf numFmtId="0" fontId="2" fillId="2" borderId="0" xfId="0" applyFont="1" applyFill="1" applyAlignment="1">
      <alignment vertical="center"/>
    </xf>
    <xf numFmtId="58" fontId="1" fillId="2" borderId="0" xfId="0" applyNumberFormat="1" applyFont="1" applyFill="1" applyAlignment="1">
      <alignment horizontal="right" vertical="center"/>
    </xf>
    <xf numFmtId="0" fontId="1" fillId="0" borderId="18" xfId="0" applyNumberFormat="1" applyFont="1" applyFill="1" applyBorder="1" applyAlignment="1">
      <alignment horizontal="center" vertical="center" wrapText="1"/>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179" fontId="2" fillId="2" borderId="30" xfId="0" applyNumberFormat="1" applyFont="1" applyFill="1" applyBorder="1" applyAlignment="1">
      <alignment horizontal="right" vertical="center" shrinkToFi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9" fillId="0" borderId="2" xfId="0" applyFont="1" applyFill="1" applyBorder="1" applyAlignment="1">
      <alignment vertical="center"/>
    </xf>
    <xf numFmtId="0" fontId="9" fillId="0" borderId="3" xfId="0" applyFont="1" applyFill="1" applyBorder="1" applyAlignment="1">
      <alignment vertical="center"/>
    </xf>
    <xf numFmtId="0" fontId="9" fillId="0" borderId="4" xfId="0" applyFont="1" applyFill="1" applyBorder="1" applyAlignment="1">
      <alignment vertical="center"/>
    </xf>
    <xf numFmtId="0" fontId="2" fillId="2" borderId="5" xfId="0" applyFont="1" applyFill="1" applyBorder="1" applyAlignment="1"/>
    <xf numFmtId="0" fontId="2" fillId="2" borderId="6" xfId="0" applyFont="1" applyFill="1" applyBorder="1" applyAlignment="1"/>
    <xf numFmtId="0" fontId="2" fillId="2" borderId="7" xfId="0" applyFont="1" applyFill="1" applyBorder="1" applyAlignment="1"/>
    <xf numFmtId="0" fontId="2" fillId="2" borderId="18" xfId="0" applyFont="1" applyFill="1" applyBorder="1" applyAlignment="1"/>
    <xf numFmtId="0" fontId="2" fillId="2" borderId="19" xfId="0" applyFont="1" applyFill="1" applyBorder="1" applyAlignment="1"/>
    <xf numFmtId="0" fontId="2" fillId="2" borderId="20" xfId="0" applyFont="1" applyFill="1" applyBorder="1" applyAlignment="1"/>
    <xf numFmtId="0" fontId="2" fillId="0" borderId="3" xfId="0" applyFont="1" applyFill="1" applyBorder="1" applyAlignment="1">
      <alignment vertical="center"/>
    </xf>
    <xf numFmtId="0" fontId="2" fillId="0" borderId="6" xfId="0" applyFont="1" applyFill="1" applyBorder="1" applyAlignment="1">
      <alignment horizontal="right" vertical="center"/>
    </xf>
    <xf numFmtId="0" fontId="6" fillId="0" borderId="6" xfId="0" applyFont="1" applyFill="1" applyBorder="1" applyAlignment="1">
      <alignment vertical="center"/>
    </xf>
  </cellXfs>
  <cellStyles count="2">
    <cellStyle name="標準" xfId="0" builtinId="0"/>
    <cellStyle name="標準 2" xfId="1" xr:uid="{00000000-0005-0000-0000-000001000000}"/>
  </cellStyles>
  <dxfs count="0"/>
  <tableStyles count="0" defaultTableStyle="TableStyleMedium9" defaultPivotStyle="PivotStyleLight16"/>
  <colors>
    <mruColors>
      <color rgb="FFCCFFFF"/>
      <color rgb="FF99FFCC"/>
      <color rgb="FF66FFFF"/>
      <color rgb="FF00FFFF"/>
      <color rgb="FFFFCC99"/>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14</xdr:col>
      <xdr:colOff>19050</xdr:colOff>
      <xdr:row>25</xdr:row>
      <xdr:rowOff>57150</xdr:rowOff>
    </xdr:from>
    <xdr:to>
      <xdr:col>20</xdr:col>
      <xdr:colOff>47625</xdr:colOff>
      <xdr:row>27</xdr:row>
      <xdr:rowOff>104775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4448175" y="5743575"/>
          <a:ext cx="1952625" cy="504825"/>
        </a:xfrm>
        <a:prstGeom prst="rect">
          <a:avLst/>
        </a:prstGeom>
        <a:solidFill>
          <a:srgbClr val="FFCC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色の付いた部分に入力すると自動計算されます。</a:t>
          </a:r>
        </a:p>
      </xdr:txBody>
    </xdr:sp>
    <xdr:clientData/>
  </xdr:twoCellAnchor>
  <xdr:twoCellAnchor>
    <xdr:from>
      <xdr:col>13</xdr:col>
      <xdr:colOff>9525</xdr:colOff>
      <xdr:row>29</xdr:row>
      <xdr:rowOff>95250</xdr:rowOff>
    </xdr:from>
    <xdr:to>
      <xdr:col>18</xdr:col>
      <xdr:colOff>276225</xdr:colOff>
      <xdr:row>32</xdr:row>
      <xdr:rowOff>0</xdr:rowOff>
    </xdr:to>
    <xdr:sp macro="" textlink="">
      <xdr:nvSpPr>
        <xdr:cNvPr id="4" name="AutoShape 6">
          <a:extLst>
            <a:ext uri="{FF2B5EF4-FFF2-40B4-BE49-F238E27FC236}">
              <a16:creationId xmlns:a16="http://schemas.microsoft.com/office/drawing/2014/main" id="{00000000-0008-0000-0300-000004000000}"/>
            </a:ext>
          </a:extLst>
        </xdr:cNvPr>
        <xdr:cNvSpPr>
          <a:spLocks noChangeArrowheads="1"/>
        </xdr:cNvSpPr>
      </xdr:nvSpPr>
      <xdr:spPr bwMode="auto">
        <a:xfrm>
          <a:off x="4343400" y="6696075"/>
          <a:ext cx="1600200" cy="590550"/>
        </a:xfrm>
        <a:prstGeom prst="wedgeRectCallout">
          <a:avLst>
            <a:gd name="adj1" fmla="val -83113"/>
            <a:gd name="adj2" fmla="val -91423"/>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ゴシック"/>
              <a:ea typeface="ＭＳ ゴシック"/>
            </a:rPr>
            <a:t>実際の居住地が住所地と異なる場合は、実際の居住地で記載すること。</a:t>
          </a:r>
          <a:endParaRPr lang="ja-JP" altLang="en-US" sz="900" b="0" i="0" u="none" strike="noStrike" baseline="0">
            <a:solidFill>
              <a:srgbClr val="000000"/>
            </a:solidFill>
            <a:latin typeface="Times New Roman"/>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11</xdr:col>
      <xdr:colOff>323850</xdr:colOff>
      <xdr:row>10</xdr:row>
      <xdr:rowOff>228599</xdr:rowOff>
    </xdr:from>
    <xdr:to>
      <xdr:col>21</xdr:col>
      <xdr:colOff>238126</xdr:colOff>
      <xdr:row>13</xdr:row>
      <xdr:rowOff>47624</xdr:rowOff>
    </xdr:to>
    <xdr:sp macro="" textlink="">
      <xdr:nvSpPr>
        <xdr:cNvPr id="7" name="AutoShape 2">
          <a:extLst>
            <a:ext uri="{FF2B5EF4-FFF2-40B4-BE49-F238E27FC236}">
              <a16:creationId xmlns:a16="http://schemas.microsoft.com/office/drawing/2014/main" id="{00000000-0008-0000-0300-000007000000}"/>
            </a:ext>
          </a:extLst>
        </xdr:cNvPr>
        <xdr:cNvSpPr>
          <a:spLocks noChangeArrowheads="1"/>
        </xdr:cNvSpPr>
      </xdr:nvSpPr>
      <xdr:spPr bwMode="auto">
        <a:xfrm>
          <a:off x="3990975" y="2333624"/>
          <a:ext cx="2933701" cy="733425"/>
        </a:xfrm>
        <a:prstGeom prst="wedgeRectCallout">
          <a:avLst>
            <a:gd name="adj1" fmla="val -71415"/>
            <a:gd name="adj2" fmla="val 231537"/>
          </a:avLst>
        </a:prstGeom>
        <a:solidFill>
          <a:srgbClr val="FFFFFF">
            <a:alpha val="50000"/>
          </a:srgbClr>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ゴシック"/>
              <a:ea typeface="ＭＳ ゴシック"/>
            </a:rPr>
            <a:t>訪問介護サービス等のうち、一つでも紹介率が８０％を超えている場合、「２該当あり」を選択します。</a:t>
          </a:r>
          <a:endParaRPr lang="en-US" altLang="ja-JP" sz="90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cs typeface="Times New Roman"/>
            </a:rPr>
            <a:t>記入する際は「１　該当あり」又は</a:t>
          </a:r>
          <a:endParaRPr lang="en-US" altLang="ja-JP" sz="900" b="0" i="0" u="none" strike="noStrike" baseline="0">
            <a:solidFill>
              <a:srgbClr val="000000"/>
            </a:solidFill>
            <a:latin typeface="ＭＳ ゴシック"/>
            <a:ea typeface="ＭＳ ゴシック"/>
            <a:cs typeface="Times New Roman"/>
          </a:endParaRPr>
        </a:p>
        <a:p>
          <a:pPr algn="l" rtl="0">
            <a:defRPr sz="1000"/>
          </a:pPr>
          <a:r>
            <a:rPr lang="ja-JP" altLang="en-US" sz="900" b="0" i="0" u="none" strike="noStrike" baseline="0">
              <a:solidFill>
                <a:srgbClr val="000000"/>
              </a:solidFill>
              <a:latin typeface="ＭＳ ゴシック"/>
              <a:ea typeface="ＭＳ ゴシック"/>
              <a:cs typeface="Times New Roman"/>
            </a:rPr>
            <a:t>　　　　　　「２　該当なし」とすること。</a:t>
          </a:r>
          <a:endParaRPr lang="ja-JP" altLang="en-US" sz="900" b="0" i="0" u="none" strike="noStrike" baseline="0">
            <a:solidFill>
              <a:srgbClr val="000000"/>
            </a:solidFill>
            <a:latin typeface="Times New Roman"/>
            <a:cs typeface="Times New Roman"/>
          </a:endParaRPr>
        </a:p>
      </xdr:txBody>
    </xdr:sp>
    <xdr:clientData/>
  </xdr:twoCellAnchor>
  <xdr:twoCellAnchor>
    <xdr:from>
      <xdr:col>18</xdr:col>
      <xdr:colOff>152400</xdr:colOff>
      <xdr:row>53</xdr:row>
      <xdr:rowOff>85725</xdr:rowOff>
    </xdr:from>
    <xdr:to>
      <xdr:col>21</xdr:col>
      <xdr:colOff>285750</xdr:colOff>
      <xdr:row>54</xdr:row>
      <xdr:rowOff>180975</xdr:rowOff>
    </xdr:to>
    <xdr:sp macro="" textlink="">
      <xdr:nvSpPr>
        <xdr:cNvPr id="8" name="AutoShape 7">
          <a:extLst>
            <a:ext uri="{FF2B5EF4-FFF2-40B4-BE49-F238E27FC236}">
              <a16:creationId xmlns:a16="http://schemas.microsoft.com/office/drawing/2014/main" id="{00000000-0008-0000-0300-000008000000}"/>
            </a:ext>
          </a:extLst>
        </xdr:cNvPr>
        <xdr:cNvSpPr>
          <a:spLocks noChangeArrowheads="1"/>
        </xdr:cNvSpPr>
      </xdr:nvSpPr>
      <xdr:spPr bwMode="auto">
        <a:xfrm>
          <a:off x="5819775" y="12230100"/>
          <a:ext cx="1152525" cy="438150"/>
        </a:xfrm>
        <a:prstGeom prst="wedgeRectCallout">
          <a:avLst>
            <a:gd name="adj1" fmla="val 17884"/>
            <a:gd name="adj2" fmla="val -121509"/>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ゴシック"/>
              <a:ea typeface="ＭＳ ゴシック"/>
            </a:rPr>
            <a:t>小数点第２位以下を切り捨て</a:t>
          </a:r>
          <a:endParaRPr lang="ja-JP" altLang="en-US" sz="900" b="0" i="0" u="none" strike="noStrike" baseline="0">
            <a:solidFill>
              <a:srgbClr val="000000"/>
            </a:solidFill>
            <a:latin typeface="Times New Roman"/>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1</xdr:col>
      <xdr:colOff>304800</xdr:colOff>
      <xdr:row>4</xdr:row>
      <xdr:rowOff>47626</xdr:rowOff>
    </xdr:from>
    <xdr:to>
      <xdr:col>7</xdr:col>
      <xdr:colOff>180975</xdr:colOff>
      <xdr:row>6</xdr:row>
      <xdr:rowOff>161926</xdr:rowOff>
    </xdr:to>
    <xdr:sp macro="" textlink="">
      <xdr:nvSpPr>
        <xdr:cNvPr id="9" name="AutoShape 2">
          <a:extLst>
            <a:ext uri="{FF2B5EF4-FFF2-40B4-BE49-F238E27FC236}">
              <a16:creationId xmlns:a16="http://schemas.microsoft.com/office/drawing/2014/main" id="{00000000-0008-0000-0300-000009000000}"/>
            </a:ext>
          </a:extLst>
        </xdr:cNvPr>
        <xdr:cNvSpPr>
          <a:spLocks noChangeArrowheads="1"/>
        </xdr:cNvSpPr>
      </xdr:nvSpPr>
      <xdr:spPr bwMode="auto">
        <a:xfrm>
          <a:off x="638175" y="895351"/>
          <a:ext cx="1876425" cy="533400"/>
        </a:xfrm>
        <a:prstGeom prst="wedgeRectCallout">
          <a:avLst>
            <a:gd name="adj1" fmla="val 30109"/>
            <a:gd name="adj2" fmla="val 141766"/>
          </a:avLst>
        </a:prstGeom>
        <a:solidFill>
          <a:srgbClr val="FFFFFF">
            <a:alpha val="50000"/>
          </a:srgbClr>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ゴシック"/>
              <a:ea typeface="ＭＳ ゴシック"/>
            </a:rPr>
            <a:t>年度の入力と前・後を選択すると判定期間の年月が自動で表示されます。</a:t>
          </a:r>
          <a:endParaRPr lang="en-US" altLang="ja-JP" sz="900" b="0" i="0" u="none" strike="noStrike" baseline="0">
            <a:solidFill>
              <a:srgbClr val="000000"/>
            </a:solidFill>
            <a:latin typeface="ＭＳ ゴシック"/>
            <a:ea typeface="ＭＳ ゴシック"/>
          </a:endParaRPr>
        </a:p>
      </xdr:txBody>
    </xdr:sp>
    <xdr:clientData/>
  </xdr:twoCellAnchor>
  <xdr:twoCellAnchor>
    <xdr:from>
      <xdr:col>1</xdr:col>
      <xdr:colOff>209551</xdr:colOff>
      <xdr:row>25</xdr:row>
      <xdr:rowOff>38100</xdr:rowOff>
    </xdr:from>
    <xdr:to>
      <xdr:col>7</xdr:col>
      <xdr:colOff>209551</xdr:colOff>
      <xdr:row>25</xdr:row>
      <xdr:rowOff>209550</xdr:rowOff>
    </xdr:to>
    <xdr:sp macro="" textlink="">
      <xdr:nvSpPr>
        <xdr:cNvPr id="10" name="AutoShape 5">
          <a:extLst>
            <a:ext uri="{FF2B5EF4-FFF2-40B4-BE49-F238E27FC236}">
              <a16:creationId xmlns:a16="http://schemas.microsoft.com/office/drawing/2014/main" id="{00000000-0008-0000-0300-00000A000000}"/>
            </a:ext>
          </a:extLst>
        </xdr:cNvPr>
        <xdr:cNvSpPr>
          <a:spLocks noChangeArrowheads="1"/>
        </xdr:cNvSpPr>
      </xdr:nvSpPr>
      <xdr:spPr bwMode="auto">
        <a:xfrm>
          <a:off x="542926" y="5953125"/>
          <a:ext cx="2000250" cy="171450"/>
        </a:xfrm>
        <a:prstGeom prst="wedgeRectCallout">
          <a:avLst>
            <a:gd name="adj1" fmla="val -30353"/>
            <a:gd name="adj2" fmla="val 240486"/>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sng" strike="noStrike" baseline="0">
              <a:solidFill>
                <a:srgbClr val="000000"/>
              </a:solidFill>
              <a:latin typeface="ＭＳ ゴシック"/>
              <a:ea typeface="ＭＳ ゴシック"/>
              <a:cs typeface="+mn-cs"/>
            </a:rPr>
            <a:t>居宅介護支援事業所</a:t>
          </a:r>
          <a:r>
            <a:rPr lang="ja-JP" altLang="en-US" sz="900" b="0" i="0" u="none" strike="noStrike" baseline="0">
              <a:solidFill>
                <a:srgbClr val="000000"/>
              </a:solidFill>
              <a:latin typeface="ＭＳ ゴシック"/>
              <a:ea typeface="ＭＳ ゴシック"/>
              <a:cs typeface="+mn-cs"/>
            </a:rPr>
            <a:t>の実施地域</a:t>
          </a:r>
          <a:endParaRPr lang="ja-JP" altLang="en-US" sz="900" b="0" i="0" u="none" strike="noStrike" baseline="0">
            <a:solidFill>
              <a:srgbClr val="000000"/>
            </a:solidFill>
            <a:latin typeface="Times New Roman"/>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18</xdr:col>
      <xdr:colOff>152400</xdr:colOff>
      <xdr:row>67</xdr:row>
      <xdr:rowOff>85725</xdr:rowOff>
    </xdr:from>
    <xdr:to>
      <xdr:col>21</xdr:col>
      <xdr:colOff>285750</xdr:colOff>
      <xdr:row>68</xdr:row>
      <xdr:rowOff>180975</xdr:rowOff>
    </xdr:to>
    <xdr:sp macro="" textlink="">
      <xdr:nvSpPr>
        <xdr:cNvPr id="11" name="AutoShape 7">
          <a:extLst>
            <a:ext uri="{FF2B5EF4-FFF2-40B4-BE49-F238E27FC236}">
              <a16:creationId xmlns:a16="http://schemas.microsoft.com/office/drawing/2014/main" id="{00000000-0008-0000-0300-00000B000000}"/>
            </a:ext>
          </a:extLst>
        </xdr:cNvPr>
        <xdr:cNvSpPr>
          <a:spLocks noChangeArrowheads="1"/>
        </xdr:cNvSpPr>
      </xdr:nvSpPr>
      <xdr:spPr bwMode="auto">
        <a:xfrm>
          <a:off x="5819775" y="15725775"/>
          <a:ext cx="1152525" cy="438150"/>
        </a:xfrm>
        <a:prstGeom prst="wedgeRectCallout">
          <a:avLst>
            <a:gd name="adj1" fmla="val 17884"/>
            <a:gd name="adj2" fmla="val -121509"/>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ゴシック"/>
              <a:ea typeface="ＭＳ ゴシック"/>
            </a:rPr>
            <a:t>小数点第２位以下を切り捨て</a:t>
          </a:r>
          <a:endParaRPr lang="ja-JP" altLang="en-US" sz="900" b="0" i="0" u="none" strike="noStrike" baseline="0">
            <a:solidFill>
              <a:srgbClr val="000000"/>
            </a:solidFill>
            <a:latin typeface="Times New Roman"/>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14</xdr:col>
      <xdr:colOff>10584</xdr:colOff>
      <xdr:row>25</xdr:row>
      <xdr:rowOff>56092</xdr:rowOff>
    </xdr:from>
    <xdr:to>
      <xdr:col>20</xdr:col>
      <xdr:colOff>44450</xdr:colOff>
      <xdr:row>27</xdr:row>
      <xdr:rowOff>103717</xdr:rowOff>
    </xdr:to>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4439709" y="5971117"/>
          <a:ext cx="1957916" cy="504825"/>
        </a:xfrm>
        <a:prstGeom prst="rect">
          <a:avLst/>
        </a:prstGeom>
        <a:solidFill>
          <a:srgbClr val="FFCC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色の付いた部分に入力すると自動計算されます。</a:t>
          </a:r>
        </a:p>
      </xdr:txBody>
    </xdr:sp>
    <xdr:clientData/>
  </xdr:twoCellAnchor>
  <xdr:twoCellAnchor>
    <xdr:from>
      <xdr:col>13</xdr:col>
      <xdr:colOff>9525</xdr:colOff>
      <xdr:row>29</xdr:row>
      <xdr:rowOff>95250</xdr:rowOff>
    </xdr:from>
    <xdr:to>
      <xdr:col>18</xdr:col>
      <xdr:colOff>276225</xdr:colOff>
      <xdr:row>32</xdr:row>
      <xdr:rowOff>0</xdr:rowOff>
    </xdr:to>
    <xdr:sp macro="" textlink="">
      <xdr:nvSpPr>
        <xdr:cNvPr id="24" name="AutoShape 6">
          <a:extLst>
            <a:ext uri="{FF2B5EF4-FFF2-40B4-BE49-F238E27FC236}">
              <a16:creationId xmlns:a16="http://schemas.microsoft.com/office/drawing/2014/main" id="{00000000-0008-0000-0300-000018000000}"/>
            </a:ext>
          </a:extLst>
        </xdr:cNvPr>
        <xdr:cNvSpPr>
          <a:spLocks noChangeArrowheads="1"/>
        </xdr:cNvSpPr>
      </xdr:nvSpPr>
      <xdr:spPr bwMode="auto">
        <a:xfrm>
          <a:off x="4343400" y="6924675"/>
          <a:ext cx="1600200" cy="590550"/>
        </a:xfrm>
        <a:prstGeom prst="wedgeRectCallout">
          <a:avLst>
            <a:gd name="adj1" fmla="val -83113"/>
            <a:gd name="adj2" fmla="val -91423"/>
          </a:avLst>
        </a:prstGeom>
        <a:solidFill>
          <a:schemeClr val="accent6">
            <a:lumMod val="60000"/>
            <a:lumOff val="40000"/>
          </a:schemeClr>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ゴシック"/>
              <a:ea typeface="ＭＳ ゴシック"/>
            </a:rPr>
            <a:t>実際の居住地が住所地と異なる場合は、実際の居住地で記載すること。</a:t>
          </a:r>
          <a:endParaRPr lang="ja-JP" altLang="en-US" sz="900" b="0" i="0" u="none" strike="noStrike" baseline="0">
            <a:solidFill>
              <a:srgbClr val="000000"/>
            </a:solidFill>
            <a:latin typeface="Times New Roman"/>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8</xdr:col>
      <xdr:colOff>250827</xdr:colOff>
      <xdr:row>25</xdr:row>
      <xdr:rowOff>47625</xdr:rowOff>
    </xdr:from>
    <xdr:to>
      <xdr:col>12</xdr:col>
      <xdr:colOff>313270</xdr:colOff>
      <xdr:row>25</xdr:row>
      <xdr:rowOff>219075</xdr:rowOff>
    </xdr:to>
    <xdr:sp macro="" textlink="">
      <xdr:nvSpPr>
        <xdr:cNvPr id="25" name="AutoShape 5">
          <a:extLst>
            <a:ext uri="{FF2B5EF4-FFF2-40B4-BE49-F238E27FC236}">
              <a16:creationId xmlns:a16="http://schemas.microsoft.com/office/drawing/2014/main" id="{00000000-0008-0000-0300-000019000000}"/>
            </a:ext>
          </a:extLst>
        </xdr:cNvPr>
        <xdr:cNvSpPr>
          <a:spLocks noChangeArrowheads="1"/>
        </xdr:cNvSpPr>
      </xdr:nvSpPr>
      <xdr:spPr bwMode="auto">
        <a:xfrm>
          <a:off x="2917827" y="5962650"/>
          <a:ext cx="1395943" cy="171450"/>
        </a:xfrm>
        <a:prstGeom prst="wedgeRectCallout">
          <a:avLst>
            <a:gd name="adj1" fmla="val -39372"/>
            <a:gd name="adj2" fmla="val 113980"/>
          </a:avLst>
        </a:prstGeom>
        <a:solidFill>
          <a:schemeClr val="accent6">
            <a:lumMod val="60000"/>
            <a:lumOff val="40000"/>
          </a:schemeClr>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ゴシック"/>
              <a:ea typeface="ＭＳ ゴシック"/>
            </a:rPr>
            <a:t>要支援者は含まない。</a:t>
          </a:r>
          <a:endParaRPr lang="ja-JP" altLang="en-US" sz="900" b="0" i="0" u="none" strike="noStrike" baseline="0">
            <a:solidFill>
              <a:srgbClr val="000000"/>
            </a:solidFill>
            <a:latin typeface="Times New Roman"/>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9</xdr:col>
      <xdr:colOff>241304</xdr:colOff>
      <xdr:row>21</xdr:row>
      <xdr:rowOff>58208</xdr:rowOff>
    </xdr:from>
    <xdr:to>
      <xdr:col>16</xdr:col>
      <xdr:colOff>307979</xdr:colOff>
      <xdr:row>22</xdr:row>
      <xdr:rowOff>67732</xdr:rowOff>
    </xdr:to>
    <xdr:sp macro="" textlink="">
      <xdr:nvSpPr>
        <xdr:cNvPr id="26" name="AutoShape 3">
          <a:extLst>
            <a:ext uri="{FF2B5EF4-FFF2-40B4-BE49-F238E27FC236}">
              <a16:creationId xmlns:a16="http://schemas.microsoft.com/office/drawing/2014/main" id="{00000000-0008-0000-0300-00001A000000}"/>
            </a:ext>
          </a:extLst>
        </xdr:cNvPr>
        <xdr:cNvSpPr>
          <a:spLocks noChangeArrowheads="1"/>
        </xdr:cNvSpPr>
      </xdr:nvSpPr>
      <xdr:spPr bwMode="auto">
        <a:xfrm>
          <a:off x="3241679" y="5058833"/>
          <a:ext cx="2066925" cy="238124"/>
        </a:xfrm>
        <a:prstGeom prst="wedgeRectCallout">
          <a:avLst>
            <a:gd name="adj1" fmla="val -59296"/>
            <a:gd name="adj2" fmla="val 54625"/>
          </a:avLst>
        </a:prstGeom>
        <a:solidFill>
          <a:schemeClr val="accent6">
            <a:lumMod val="60000"/>
            <a:lumOff val="40000"/>
          </a:schemeClr>
        </a:solidFill>
        <a:ln w="9525">
          <a:solidFill>
            <a:srgbClr val="000000"/>
          </a:solidFill>
          <a:miter lim="800000"/>
          <a:headEnd/>
          <a:tailEnd/>
        </a:ln>
      </xdr:spPr>
      <xdr:txBody>
        <a:bodyPr vertOverflow="clip" wrap="square" lIns="74295" tIns="8890" rIns="74295" bIns="8890" anchor="t" upright="1"/>
        <a:lstStyle/>
        <a:p>
          <a:pPr algn="l" rtl="0">
            <a:lnSpc>
              <a:spcPct val="100000"/>
            </a:lnSpc>
            <a:spcBef>
              <a:spcPts val="0"/>
            </a:spcBef>
            <a:defRPr sz="1000"/>
          </a:pPr>
          <a:r>
            <a:rPr lang="ja-JP" altLang="en-US" sz="900" b="0" i="0" u="none" strike="noStrike" baseline="0">
              <a:solidFill>
                <a:srgbClr val="000000"/>
              </a:solidFill>
              <a:latin typeface="ＭＳ ゴシック"/>
              <a:ea typeface="ＭＳ ゴシック"/>
            </a:rPr>
            <a:t>介護予防サービス計画は含まない。</a:t>
          </a:r>
          <a:endParaRPr lang="ja-JP" altLang="en-US" sz="900" b="0" i="0" u="none" strike="noStrike" baseline="0">
            <a:solidFill>
              <a:srgbClr val="000000"/>
            </a:solidFill>
            <a:latin typeface="Times New Roman"/>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11</xdr:col>
      <xdr:colOff>323850</xdr:colOff>
      <xdr:row>10</xdr:row>
      <xdr:rowOff>228599</xdr:rowOff>
    </xdr:from>
    <xdr:to>
      <xdr:col>21</xdr:col>
      <xdr:colOff>238126</xdr:colOff>
      <xdr:row>13</xdr:row>
      <xdr:rowOff>47624</xdr:rowOff>
    </xdr:to>
    <xdr:sp macro="" textlink="">
      <xdr:nvSpPr>
        <xdr:cNvPr id="28" name="AutoShape 2">
          <a:extLst>
            <a:ext uri="{FF2B5EF4-FFF2-40B4-BE49-F238E27FC236}">
              <a16:creationId xmlns:a16="http://schemas.microsoft.com/office/drawing/2014/main" id="{00000000-0008-0000-0300-00001C000000}"/>
            </a:ext>
          </a:extLst>
        </xdr:cNvPr>
        <xdr:cNvSpPr>
          <a:spLocks noChangeArrowheads="1"/>
        </xdr:cNvSpPr>
      </xdr:nvSpPr>
      <xdr:spPr bwMode="auto">
        <a:xfrm>
          <a:off x="3990975" y="2333624"/>
          <a:ext cx="2933701" cy="733425"/>
        </a:xfrm>
        <a:prstGeom prst="wedgeRectCallout">
          <a:avLst>
            <a:gd name="adj1" fmla="val -71415"/>
            <a:gd name="adj2" fmla="val 231537"/>
          </a:avLst>
        </a:prstGeom>
        <a:solidFill>
          <a:schemeClr val="accent6">
            <a:lumMod val="60000"/>
            <a:lumOff val="40000"/>
          </a:schemeClr>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ゴシック"/>
              <a:ea typeface="ＭＳ ゴシック"/>
            </a:rPr>
            <a:t>訪問介護サービス等のうち、一つでも紹介率が８０％を超えている場合、「２該当あり」を選択します。</a:t>
          </a:r>
          <a:endParaRPr lang="en-US" altLang="ja-JP" sz="90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cs typeface="Times New Roman"/>
            </a:rPr>
            <a:t>記入する際は「１　該当あり」又は</a:t>
          </a:r>
          <a:endParaRPr lang="en-US" altLang="ja-JP" sz="900" b="0" i="0" u="none" strike="noStrike" baseline="0">
            <a:solidFill>
              <a:srgbClr val="000000"/>
            </a:solidFill>
            <a:latin typeface="ＭＳ ゴシック"/>
            <a:ea typeface="ＭＳ ゴシック"/>
            <a:cs typeface="Times New Roman"/>
          </a:endParaRPr>
        </a:p>
        <a:p>
          <a:pPr algn="l" rtl="0">
            <a:defRPr sz="1000"/>
          </a:pPr>
          <a:r>
            <a:rPr lang="ja-JP" altLang="en-US" sz="900" b="0" i="0" u="none" strike="noStrike" baseline="0">
              <a:solidFill>
                <a:srgbClr val="000000"/>
              </a:solidFill>
              <a:latin typeface="ＭＳ ゴシック"/>
              <a:ea typeface="ＭＳ ゴシック"/>
              <a:cs typeface="Times New Roman"/>
            </a:rPr>
            <a:t>　　　　　　「２　該当なし」とすること。</a:t>
          </a:r>
          <a:endParaRPr lang="ja-JP" altLang="en-US" sz="900" b="0" i="0" u="none" strike="noStrike" baseline="0">
            <a:solidFill>
              <a:srgbClr val="000000"/>
            </a:solidFill>
            <a:latin typeface="Times New Roman"/>
            <a:cs typeface="Times New Roman"/>
          </a:endParaRPr>
        </a:p>
      </xdr:txBody>
    </xdr:sp>
    <xdr:clientData/>
  </xdr:twoCellAnchor>
  <xdr:twoCellAnchor>
    <xdr:from>
      <xdr:col>18</xdr:col>
      <xdr:colOff>152400</xdr:colOff>
      <xdr:row>53</xdr:row>
      <xdr:rowOff>85725</xdr:rowOff>
    </xdr:from>
    <xdr:to>
      <xdr:col>21</xdr:col>
      <xdr:colOff>285750</xdr:colOff>
      <xdr:row>54</xdr:row>
      <xdr:rowOff>180975</xdr:rowOff>
    </xdr:to>
    <xdr:sp macro="" textlink="">
      <xdr:nvSpPr>
        <xdr:cNvPr id="29" name="AutoShape 7">
          <a:extLst>
            <a:ext uri="{FF2B5EF4-FFF2-40B4-BE49-F238E27FC236}">
              <a16:creationId xmlns:a16="http://schemas.microsoft.com/office/drawing/2014/main" id="{00000000-0008-0000-0300-00001D000000}"/>
            </a:ext>
          </a:extLst>
        </xdr:cNvPr>
        <xdr:cNvSpPr>
          <a:spLocks noChangeArrowheads="1"/>
        </xdr:cNvSpPr>
      </xdr:nvSpPr>
      <xdr:spPr bwMode="auto">
        <a:xfrm>
          <a:off x="5819775" y="12458700"/>
          <a:ext cx="1152525" cy="438150"/>
        </a:xfrm>
        <a:prstGeom prst="wedgeRectCallout">
          <a:avLst>
            <a:gd name="adj1" fmla="val 17884"/>
            <a:gd name="adj2" fmla="val -121509"/>
          </a:avLst>
        </a:prstGeom>
        <a:solidFill>
          <a:schemeClr val="accent6">
            <a:lumMod val="60000"/>
            <a:lumOff val="40000"/>
          </a:schemeClr>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ゴシック"/>
              <a:ea typeface="ＭＳ ゴシック"/>
            </a:rPr>
            <a:t>小数点第２位以下を切り捨て</a:t>
          </a:r>
          <a:endParaRPr lang="ja-JP" altLang="en-US" sz="900" b="0" i="0" u="none" strike="noStrike" baseline="0">
            <a:solidFill>
              <a:srgbClr val="000000"/>
            </a:solidFill>
            <a:latin typeface="Times New Roman"/>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1</xdr:col>
      <xdr:colOff>304800</xdr:colOff>
      <xdr:row>4</xdr:row>
      <xdr:rowOff>47626</xdr:rowOff>
    </xdr:from>
    <xdr:to>
      <xdr:col>7</xdr:col>
      <xdr:colOff>180975</xdr:colOff>
      <xdr:row>6</xdr:row>
      <xdr:rowOff>161926</xdr:rowOff>
    </xdr:to>
    <xdr:sp macro="" textlink="">
      <xdr:nvSpPr>
        <xdr:cNvPr id="30" name="AutoShape 2">
          <a:extLst>
            <a:ext uri="{FF2B5EF4-FFF2-40B4-BE49-F238E27FC236}">
              <a16:creationId xmlns:a16="http://schemas.microsoft.com/office/drawing/2014/main" id="{00000000-0008-0000-0300-00001E000000}"/>
            </a:ext>
          </a:extLst>
        </xdr:cNvPr>
        <xdr:cNvSpPr>
          <a:spLocks noChangeArrowheads="1"/>
        </xdr:cNvSpPr>
      </xdr:nvSpPr>
      <xdr:spPr bwMode="auto">
        <a:xfrm>
          <a:off x="638175" y="895351"/>
          <a:ext cx="1876425" cy="533400"/>
        </a:xfrm>
        <a:prstGeom prst="wedgeRectCallout">
          <a:avLst>
            <a:gd name="adj1" fmla="val 30109"/>
            <a:gd name="adj2" fmla="val 141766"/>
          </a:avLst>
        </a:prstGeom>
        <a:solidFill>
          <a:schemeClr val="accent6">
            <a:lumMod val="60000"/>
            <a:lumOff val="40000"/>
          </a:schemeClr>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ゴシック"/>
              <a:ea typeface="ＭＳ ゴシック"/>
            </a:rPr>
            <a:t>年度の入力と前・後を選択すると判定期間の年月が自動で表示されます。</a:t>
          </a:r>
          <a:endParaRPr lang="en-US" altLang="ja-JP" sz="900" b="0" i="0" u="none" strike="noStrike" baseline="0">
            <a:solidFill>
              <a:srgbClr val="000000"/>
            </a:solidFill>
            <a:latin typeface="ＭＳ ゴシック"/>
            <a:ea typeface="ＭＳ ゴシック"/>
          </a:endParaRPr>
        </a:p>
      </xdr:txBody>
    </xdr:sp>
    <xdr:clientData/>
  </xdr:twoCellAnchor>
  <xdr:twoCellAnchor>
    <xdr:from>
      <xdr:col>1</xdr:col>
      <xdr:colOff>209551</xdr:colOff>
      <xdr:row>25</xdr:row>
      <xdr:rowOff>38100</xdr:rowOff>
    </xdr:from>
    <xdr:to>
      <xdr:col>7</xdr:col>
      <xdr:colOff>209551</xdr:colOff>
      <xdr:row>25</xdr:row>
      <xdr:rowOff>209550</xdr:rowOff>
    </xdr:to>
    <xdr:sp macro="" textlink="">
      <xdr:nvSpPr>
        <xdr:cNvPr id="31" name="AutoShape 5">
          <a:extLst>
            <a:ext uri="{FF2B5EF4-FFF2-40B4-BE49-F238E27FC236}">
              <a16:creationId xmlns:a16="http://schemas.microsoft.com/office/drawing/2014/main" id="{00000000-0008-0000-0300-00001F000000}"/>
            </a:ext>
          </a:extLst>
        </xdr:cNvPr>
        <xdr:cNvSpPr>
          <a:spLocks noChangeArrowheads="1"/>
        </xdr:cNvSpPr>
      </xdr:nvSpPr>
      <xdr:spPr bwMode="auto">
        <a:xfrm>
          <a:off x="542926" y="5953125"/>
          <a:ext cx="2000250" cy="171450"/>
        </a:xfrm>
        <a:prstGeom prst="wedgeRectCallout">
          <a:avLst>
            <a:gd name="adj1" fmla="val -30353"/>
            <a:gd name="adj2" fmla="val 240486"/>
          </a:avLst>
        </a:prstGeom>
        <a:solidFill>
          <a:schemeClr val="accent6">
            <a:lumMod val="60000"/>
            <a:lumOff val="40000"/>
          </a:schemeClr>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sng" strike="noStrike" baseline="0">
              <a:solidFill>
                <a:srgbClr val="000000"/>
              </a:solidFill>
              <a:latin typeface="ＭＳ ゴシック"/>
              <a:ea typeface="ＭＳ ゴシック"/>
              <a:cs typeface="+mn-cs"/>
            </a:rPr>
            <a:t>居宅介護支援事業所</a:t>
          </a:r>
          <a:r>
            <a:rPr lang="ja-JP" altLang="en-US" sz="900" b="0" i="0" u="none" strike="noStrike" baseline="0">
              <a:solidFill>
                <a:srgbClr val="000000"/>
              </a:solidFill>
              <a:latin typeface="ＭＳ ゴシック"/>
              <a:ea typeface="ＭＳ ゴシック"/>
              <a:cs typeface="+mn-cs"/>
            </a:rPr>
            <a:t>の実施地域</a:t>
          </a:r>
          <a:endParaRPr lang="ja-JP" altLang="en-US" sz="900" b="0" i="0" u="none" strike="noStrike" baseline="0">
            <a:solidFill>
              <a:srgbClr val="000000"/>
            </a:solidFill>
            <a:latin typeface="Times New Roman"/>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18</xdr:col>
      <xdr:colOff>152400</xdr:colOff>
      <xdr:row>67</xdr:row>
      <xdr:rowOff>85725</xdr:rowOff>
    </xdr:from>
    <xdr:to>
      <xdr:col>21</xdr:col>
      <xdr:colOff>285750</xdr:colOff>
      <xdr:row>68</xdr:row>
      <xdr:rowOff>180975</xdr:rowOff>
    </xdr:to>
    <xdr:sp macro="" textlink="">
      <xdr:nvSpPr>
        <xdr:cNvPr id="32" name="AutoShape 7">
          <a:extLst>
            <a:ext uri="{FF2B5EF4-FFF2-40B4-BE49-F238E27FC236}">
              <a16:creationId xmlns:a16="http://schemas.microsoft.com/office/drawing/2014/main" id="{00000000-0008-0000-0300-000020000000}"/>
            </a:ext>
          </a:extLst>
        </xdr:cNvPr>
        <xdr:cNvSpPr>
          <a:spLocks noChangeArrowheads="1"/>
        </xdr:cNvSpPr>
      </xdr:nvSpPr>
      <xdr:spPr bwMode="auto">
        <a:xfrm>
          <a:off x="5819775" y="15954375"/>
          <a:ext cx="1152525" cy="438150"/>
        </a:xfrm>
        <a:prstGeom prst="wedgeRectCallout">
          <a:avLst>
            <a:gd name="adj1" fmla="val 17884"/>
            <a:gd name="adj2" fmla="val -121509"/>
          </a:avLst>
        </a:prstGeom>
        <a:solidFill>
          <a:schemeClr val="accent6">
            <a:lumMod val="60000"/>
            <a:lumOff val="40000"/>
          </a:schemeClr>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ゴシック"/>
              <a:ea typeface="ＭＳ ゴシック"/>
            </a:rPr>
            <a:t>小数点第２位以下を切り捨て</a:t>
          </a:r>
          <a:endParaRPr lang="ja-JP" altLang="en-US" sz="900" b="0" i="0" u="none" strike="noStrike" baseline="0">
            <a:solidFill>
              <a:srgbClr val="000000"/>
            </a:solidFill>
            <a:latin typeface="Times New Roman"/>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18</xdr:col>
      <xdr:colOff>152400</xdr:colOff>
      <xdr:row>82</xdr:row>
      <xdr:rowOff>85725</xdr:rowOff>
    </xdr:from>
    <xdr:to>
      <xdr:col>21</xdr:col>
      <xdr:colOff>285750</xdr:colOff>
      <xdr:row>83</xdr:row>
      <xdr:rowOff>180975</xdr:rowOff>
    </xdr:to>
    <xdr:sp macro="" textlink="">
      <xdr:nvSpPr>
        <xdr:cNvPr id="33" name="AutoShape 7">
          <a:extLst>
            <a:ext uri="{FF2B5EF4-FFF2-40B4-BE49-F238E27FC236}">
              <a16:creationId xmlns:a16="http://schemas.microsoft.com/office/drawing/2014/main" id="{00000000-0008-0000-0300-000021000000}"/>
            </a:ext>
          </a:extLst>
        </xdr:cNvPr>
        <xdr:cNvSpPr>
          <a:spLocks noChangeArrowheads="1"/>
        </xdr:cNvSpPr>
      </xdr:nvSpPr>
      <xdr:spPr bwMode="auto">
        <a:xfrm>
          <a:off x="5819775" y="19792950"/>
          <a:ext cx="1152525" cy="438150"/>
        </a:xfrm>
        <a:prstGeom prst="wedgeRectCallout">
          <a:avLst>
            <a:gd name="adj1" fmla="val 17884"/>
            <a:gd name="adj2" fmla="val -121509"/>
          </a:avLst>
        </a:prstGeom>
        <a:solidFill>
          <a:schemeClr val="accent6">
            <a:lumMod val="60000"/>
            <a:lumOff val="40000"/>
          </a:schemeClr>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ゴシック"/>
              <a:ea typeface="ＭＳ ゴシック"/>
            </a:rPr>
            <a:t>小数点第２位以下を切り捨て</a:t>
          </a:r>
          <a:endParaRPr lang="ja-JP" altLang="en-US" sz="900" b="0" i="0" u="none" strike="noStrike" baseline="0">
            <a:solidFill>
              <a:srgbClr val="000000"/>
            </a:solidFill>
            <a:latin typeface="Times New Roman"/>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18</xdr:col>
      <xdr:colOff>152400</xdr:colOff>
      <xdr:row>112</xdr:row>
      <xdr:rowOff>85725</xdr:rowOff>
    </xdr:from>
    <xdr:to>
      <xdr:col>21</xdr:col>
      <xdr:colOff>285750</xdr:colOff>
      <xdr:row>113</xdr:row>
      <xdr:rowOff>180975</xdr:rowOff>
    </xdr:to>
    <xdr:sp macro="" textlink="">
      <xdr:nvSpPr>
        <xdr:cNvPr id="34" name="AutoShape 7">
          <a:extLst>
            <a:ext uri="{FF2B5EF4-FFF2-40B4-BE49-F238E27FC236}">
              <a16:creationId xmlns:a16="http://schemas.microsoft.com/office/drawing/2014/main" id="{00000000-0008-0000-0300-000022000000}"/>
            </a:ext>
          </a:extLst>
        </xdr:cNvPr>
        <xdr:cNvSpPr>
          <a:spLocks noChangeArrowheads="1"/>
        </xdr:cNvSpPr>
      </xdr:nvSpPr>
      <xdr:spPr bwMode="auto">
        <a:xfrm>
          <a:off x="5819775" y="27489150"/>
          <a:ext cx="1152525" cy="438150"/>
        </a:xfrm>
        <a:prstGeom prst="wedgeRectCallout">
          <a:avLst>
            <a:gd name="adj1" fmla="val 17884"/>
            <a:gd name="adj2" fmla="val -121509"/>
          </a:avLst>
        </a:prstGeom>
        <a:solidFill>
          <a:schemeClr val="accent6">
            <a:lumMod val="60000"/>
            <a:lumOff val="40000"/>
          </a:schemeClr>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ゴシック"/>
              <a:ea typeface="ＭＳ ゴシック"/>
            </a:rPr>
            <a:t>小数点第２位以下を切り捨て</a:t>
          </a:r>
          <a:endParaRPr lang="ja-JP" altLang="en-US" sz="900" b="0" i="0" u="none" strike="noStrike" baseline="0">
            <a:solidFill>
              <a:srgbClr val="000000"/>
            </a:solidFill>
            <a:latin typeface="Times New Roman"/>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18</xdr:col>
      <xdr:colOff>152400</xdr:colOff>
      <xdr:row>97</xdr:row>
      <xdr:rowOff>85725</xdr:rowOff>
    </xdr:from>
    <xdr:to>
      <xdr:col>21</xdr:col>
      <xdr:colOff>285750</xdr:colOff>
      <xdr:row>98</xdr:row>
      <xdr:rowOff>180975</xdr:rowOff>
    </xdr:to>
    <xdr:sp macro="" textlink="">
      <xdr:nvSpPr>
        <xdr:cNvPr id="35" name="AutoShape 7">
          <a:extLst>
            <a:ext uri="{FF2B5EF4-FFF2-40B4-BE49-F238E27FC236}">
              <a16:creationId xmlns:a16="http://schemas.microsoft.com/office/drawing/2014/main" id="{00000000-0008-0000-0300-000023000000}"/>
            </a:ext>
          </a:extLst>
        </xdr:cNvPr>
        <xdr:cNvSpPr>
          <a:spLocks noChangeArrowheads="1"/>
        </xdr:cNvSpPr>
      </xdr:nvSpPr>
      <xdr:spPr bwMode="auto">
        <a:xfrm>
          <a:off x="5819775" y="23631525"/>
          <a:ext cx="1152525" cy="438150"/>
        </a:xfrm>
        <a:prstGeom prst="wedgeRectCallout">
          <a:avLst>
            <a:gd name="adj1" fmla="val 17884"/>
            <a:gd name="adj2" fmla="val -121509"/>
          </a:avLst>
        </a:prstGeom>
        <a:solidFill>
          <a:schemeClr val="accent6">
            <a:lumMod val="60000"/>
            <a:lumOff val="40000"/>
          </a:schemeClr>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ゴシック"/>
              <a:ea typeface="ＭＳ ゴシック"/>
            </a:rPr>
            <a:t>小数点第２位以下を切り捨て</a:t>
          </a:r>
          <a:endParaRPr lang="ja-JP" altLang="en-US" sz="900" b="0" i="0" u="none" strike="noStrike" baseline="0">
            <a:solidFill>
              <a:srgbClr val="000000"/>
            </a:solidFill>
            <a:latin typeface="Times New Roman"/>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12</xdr:col>
      <xdr:colOff>247650</xdr:colOff>
      <xdr:row>46</xdr:row>
      <xdr:rowOff>28575</xdr:rowOff>
    </xdr:from>
    <xdr:to>
      <xdr:col>20</xdr:col>
      <xdr:colOff>0</xdr:colOff>
      <xdr:row>48</xdr:row>
      <xdr:rowOff>123825</xdr:rowOff>
    </xdr:to>
    <xdr:sp macro="" textlink="">
      <xdr:nvSpPr>
        <xdr:cNvPr id="36" name="AutoShape 7">
          <a:extLst>
            <a:ext uri="{FF2B5EF4-FFF2-40B4-BE49-F238E27FC236}">
              <a16:creationId xmlns:a16="http://schemas.microsoft.com/office/drawing/2014/main" id="{00000000-0008-0000-0300-000024000000}"/>
            </a:ext>
          </a:extLst>
        </xdr:cNvPr>
        <xdr:cNvSpPr>
          <a:spLocks noChangeArrowheads="1"/>
        </xdr:cNvSpPr>
      </xdr:nvSpPr>
      <xdr:spPr bwMode="auto">
        <a:xfrm>
          <a:off x="4248150" y="10744200"/>
          <a:ext cx="2105025" cy="571500"/>
        </a:xfrm>
        <a:prstGeom prst="wedgeRectCallout">
          <a:avLst>
            <a:gd name="adj1" fmla="val 57134"/>
            <a:gd name="adj2" fmla="val 79723"/>
          </a:avLst>
        </a:prstGeom>
        <a:solidFill>
          <a:schemeClr val="accent6">
            <a:lumMod val="60000"/>
            <a:lumOff val="40000"/>
          </a:schemeClr>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ゴシック"/>
              <a:ea typeface="ＭＳ ゴシック"/>
            </a:rPr>
            <a:t>当該サービスを位置付けた居宅サービス計画数の１月当たりの平均計画数を記載すること。</a:t>
          </a:r>
          <a:endParaRPr lang="ja-JP" altLang="en-US" sz="900" b="0" i="0" u="none" strike="noStrike" baseline="0">
            <a:solidFill>
              <a:srgbClr val="000000"/>
            </a:solidFill>
            <a:latin typeface="Times New Roman"/>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1</xdr:col>
      <xdr:colOff>243416</xdr:colOff>
      <xdr:row>92</xdr:row>
      <xdr:rowOff>169333</xdr:rowOff>
    </xdr:from>
    <xdr:to>
      <xdr:col>12</xdr:col>
      <xdr:colOff>179916</xdr:colOff>
      <xdr:row>94</xdr:row>
      <xdr:rowOff>52917</xdr:rowOff>
    </xdr:to>
    <xdr:sp macro="" textlink="">
      <xdr:nvSpPr>
        <xdr:cNvPr id="37" name="AutoShape 7">
          <a:extLst>
            <a:ext uri="{FF2B5EF4-FFF2-40B4-BE49-F238E27FC236}">
              <a16:creationId xmlns:a16="http://schemas.microsoft.com/office/drawing/2014/main" id="{00000000-0008-0000-0300-000025000000}"/>
            </a:ext>
          </a:extLst>
        </xdr:cNvPr>
        <xdr:cNvSpPr>
          <a:spLocks noChangeArrowheads="1"/>
        </xdr:cNvSpPr>
      </xdr:nvSpPr>
      <xdr:spPr bwMode="auto">
        <a:xfrm>
          <a:off x="576791" y="22534033"/>
          <a:ext cx="3603625" cy="359834"/>
        </a:xfrm>
        <a:prstGeom prst="wedgeRectCallout">
          <a:avLst>
            <a:gd name="adj1" fmla="val -25073"/>
            <a:gd name="adj2" fmla="val -165638"/>
          </a:avLst>
        </a:prstGeom>
        <a:solidFill>
          <a:schemeClr val="accent6">
            <a:lumMod val="60000"/>
            <a:lumOff val="40000"/>
          </a:schemeClr>
        </a:solidFill>
        <a:ln w="9525">
          <a:solidFill>
            <a:srgbClr val="000000"/>
          </a:solidFill>
          <a:miter lim="800000"/>
          <a:headEnd/>
          <a:tailEnd/>
        </a:ln>
      </xdr:spPr>
      <xdr:txBody>
        <a:bodyPr vertOverflow="clip" wrap="square" lIns="74295" tIns="8890" rIns="74295" bIns="889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kumimoji="1" lang="ja-JP" altLang="ja-JP" sz="900">
              <a:effectLst/>
              <a:latin typeface="+mn-lt"/>
              <a:ea typeface="+mn-ea"/>
              <a:cs typeface="+mn-cs"/>
            </a:rPr>
            <a:t>通所介護と地域密着型通所介護を</a:t>
          </a:r>
          <a:r>
            <a:rPr kumimoji="1" lang="ja-JP" altLang="en-US" sz="900" u="sng" baseline="0">
              <a:effectLst/>
              <a:latin typeface="+mn-lt"/>
              <a:ea typeface="+mn-ea"/>
              <a:cs typeface="+mn-cs"/>
            </a:rPr>
            <a:t>別々に</a:t>
          </a:r>
          <a:r>
            <a:rPr kumimoji="1" lang="ja-JP" altLang="ja-JP" sz="900" u="sng" baseline="0">
              <a:effectLst/>
              <a:latin typeface="+mn-lt"/>
              <a:ea typeface="+mn-ea"/>
              <a:cs typeface="+mn-cs"/>
            </a:rPr>
            <a:t>算定する場合のみ</a:t>
          </a:r>
          <a:r>
            <a:rPr kumimoji="1" lang="ja-JP" altLang="ja-JP" sz="900">
              <a:effectLst/>
              <a:latin typeface="+mn-lt"/>
              <a:ea typeface="+mn-ea"/>
              <a:cs typeface="+mn-cs"/>
            </a:rPr>
            <a:t>，こちらに入力してください。</a:t>
          </a:r>
          <a:r>
            <a:rPr kumimoji="1" lang="ja-JP" altLang="en-US" sz="900">
              <a:effectLst/>
              <a:latin typeface="+mn-lt"/>
              <a:ea typeface="+mn-ea"/>
              <a:cs typeface="+mn-cs"/>
            </a:rPr>
            <a:t>４の入力は不要です。</a:t>
          </a:r>
          <a:endParaRPr lang="ja-JP" altLang="en-US" sz="900" b="0" i="0" u="none" strike="noStrike" baseline="0">
            <a:solidFill>
              <a:srgbClr val="000000"/>
            </a:solidFill>
            <a:latin typeface="Times New Roman"/>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1</xdr:col>
      <xdr:colOff>21167</xdr:colOff>
      <xdr:row>62</xdr:row>
      <xdr:rowOff>148166</xdr:rowOff>
    </xdr:from>
    <xdr:to>
      <xdr:col>11</xdr:col>
      <xdr:colOff>296334</xdr:colOff>
      <xdr:row>64</xdr:row>
      <xdr:rowOff>31750</xdr:rowOff>
    </xdr:to>
    <xdr:sp macro="" textlink="">
      <xdr:nvSpPr>
        <xdr:cNvPr id="38" name="AutoShape 7">
          <a:extLst>
            <a:ext uri="{FF2B5EF4-FFF2-40B4-BE49-F238E27FC236}">
              <a16:creationId xmlns:a16="http://schemas.microsoft.com/office/drawing/2014/main" id="{00000000-0008-0000-0300-000026000000}"/>
            </a:ext>
          </a:extLst>
        </xdr:cNvPr>
        <xdr:cNvSpPr>
          <a:spLocks noChangeArrowheads="1"/>
        </xdr:cNvSpPr>
      </xdr:nvSpPr>
      <xdr:spPr bwMode="auto">
        <a:xfrm>
          <a:off x="354542" y="14835716"/>
          <a:ext cx="3608917" cy="359834"/>
        </a:xfrm>
        <a:prstGeom prst="wedgeRectCallout">
          <a:avLst>
            <a:gd name="adj1" fmla="val -25073"/>
            <a:gd name="adj2" fmla="val -165638"/>
          </a:avLst>
        </a:prstGeom>
        <a:solidFill>
          <a:schemeClr val="accent6">
            <a:lumMod val="60000"/>
            <a:lumOff val="40000"/>
          </a:schemeClr>
        </a:solidFill>
        <a:ln w="9525">
          <a:solidFill>
            <a:srgbClr val="000000"/>
          </a:solidFill>
          <a:miter lim="800000"/>
          <a:headEnd/>
          <a:tailEnd/>
        </a:ln>
      </xdr:spPr>
      <xdr:txBody>
        <a:bodyPr vertOverflow="clip" wrap="square" lIns="74295" tIns="8890" rIns="74295" bIns="889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kumimoji="1" lang="ja-JP" altLang="ja-JP" sz="900">
              <a:effectLst/>
              <a:latin typeface="+mn-lt"/>
              <a:ea typeface="+mn-ea"/>
              <a:cs typeface="+mn-cs"/>
            </a:rPr>
            <a:t>通所介護と地域密着型通所介護を</a:t>
          </a:r>
          <a:r>
            <a:rPr kumimoji="1" lang="ja-JP" altLang="en-US" sz="900" u="sng" baseline="0">
              <a:effectLst/>
              <a:latin typeface="+mn-lt"/>
              <a:ea typeface="+mn-ea"/>
              <a:cs typeface="+mn-cs"/>
            </a:rPr>
            <a:t>合わせて</a:t>
          </a:r>
          <a:r>
            <a:rPr kumimoji="1" lang="ja-JP" altLang="ja-JP" sz="900" u="sng" baseline="0">
              <a:effectLst/>
              <a:latin typeface="+mn-lt"/>
              <a:ea typeface="+mn-ea"/>
              <a:cs typeface="+mn-cs"/>
            </a:rPr>
            <a:t>算定する場合のみ</a:t>
          </a:r>
          <a:r>
            <a:rPr kumimoji="1" lang="ja-JP" altLang="ja-JP" sz="900">
              <a:effectLst/>
              <a:latin typeface="+mn-lt"/>
              <a:ea typeface="+mn-ea"/>
              <a:cs typeface="+mn-cs"/>
            </a:rPr>
            <a:t>，こちらに入力してください。</a:t>
          </a:r>
          <a:r>
            <a:rPr kumimoji="1" lang="ja-JP" altLang="en-US" sz="900">
              <a:effectLst/>
              <a:latin typeface="+mn-lt"/>
              <a:ea typeface="+mn-ea"/>
              <a:cs typeface="+mn-cs"/>
            </a:rPr>
            <a:t>５</a:t>
          </a:r>
          <a:r>
            <a:rPr kumimoji="1" lang="ja-JP" altLang="ja-JP" sz="900">
              <a:effectLst/>
              <a:latin typeface="+mn-lt"/>
              <a:ea typeface="+mn-ea"/>
              <a:cs typeface="+mn-cs"/>
            </a:rPr>
            <a:t>－１及び</a:t>
          </a:r>
          <a:r>
            <a:rPr kumimoji="1" lang="ja-JP" altLang="en-US" sz="900">
              <a:effectLst/>
              <a:latin typeface="+mn-lt"/>
              <a:ea typeface="+mn-ea"/>
              <a:cs typeface="+mn-cs"/>
            </a:rPr>
            <a:t>５</a:t>
          </a:r>
          <a:r>
            <a:rPr kumimoji="1" lang="ja-JP" altLang="ja-JP" sz="900">
              <a:effectLst/>
              <a:latin typeface="+mn-lt"/>
              <a:ea typeface="+mn-ea"/>
              <a:cs typeface="+mn-cs"/>
            </a:rPr>
            <a:t>－２の入力は不要です</a:t>
          </a:r>
          <a:r>
            <a:rPr kumimoji="1" lang="ja-JP" altLang="en-US" sz="900">
              <a:effectLst/>
              <a:latin typeface="+mn-lt"/>
              <a:ea typeface="+mn-ea"/>
              <a:cs typeface="+mn-cs"/>
            </a:rPr>
            <a:t>。</a:t>
          </a:r>
          <a:endParaRPr lang="ja-JP" altLang="en-US" sz="800" b="0" i="0" u="none" strike="noStrike" baseline="0">
            <a:solidFill>
              <a:srgbClr val="000000"/>
            </a:solidFill>
            <a:latin typeface="Times New Roman"/>
            <a:cs typeface="Times New Roman"/>
          </a:endParaRPr>
        </a:p>
      </xdr:txBody>
    </xdr:sp>
    <xdr:clientData/>
  </xdr:twoCellAnchor>
  <xdr:twoCellAnchor>
    <xdr:from>
      <xdr:col>1</xdr:col>
      <xdr:colOff>179916</xdr:colOff>
      <xdr:row>77</xdr:row>
      <xdr:rowOff>158750</xdr:rowOff>
    </xdr:from>
    <xdr:to>
      <xdr:col>12</xdr:col>
      <xdr:colOff>116416</xdr:colOff>
      <xdr:row>79</xdr:row>
      <xdr:rowOff>42333</xdr:rowOff>
    </xdr:to>
    <xdr:sp macro="" textlink="">
      <xdr:nvSpPr>
        <xdr:cNvPr id="39" name="AutoShape 7">
          <a:extLst>
            <a:ext uri="{FF2B5EF4-FFF2-40B4-BE49-F238E27FC236}">
              <a16:creationId xmlns:a16="http://schemas.microsoft.com/office/drawing/2014/main" id="{00000000-0008-0000-0300-000027000000}"/>
            </a:ext>
          </a:extLst>
        </xdr:cNvPr>
        <xdr:cNvSpPr>
          <a:spLocks noChangeArrowheads="1"/>
        </xdr:cNvSpPr>
      </xdr:nvSpPr>
      <xdr:spPr bwMode="auto">
        <a:xfrm>
          <a:off x="513291" y="18684875"/>
          <a:ext cx="3603625" cy="359833"/>
        </a:xfrm>
        <a:prstGeom prst="wedgeRectCallout">
          <a:avLst>
            <a:gd name="adj1" fmla="val -25073"/>
            <a:gd name="adj2" fmla="val -165638"/>
          </a:avLst>
        </a:prstGeom>
        <a:solidFill>
          <a:schemeClr val="accent6">
            <a:lumMod val="60000"/>
            <a:lumOff val="40000"/>
          </a:schemeClr>
        </a:solidFill>
        <a:ln w="9525">
          <a:solidFill>
            <a:srgbClr val="000000"/>
          </a:solidFill>
          <a:miter lim="800000"/>
          <a:headEnd/>
          <a:tailEnd/>
        </a:ln>
      </xdr:spPr>
      <xdr:txBody>
        <a:bodyPr vertOverflow="clip" wrap="square" lIns="74295" tIns="8890" rIns="74295" bIns="889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kumimoji="1" lang="ja-JP" altLang="ja-JP" sz="900">
              <a:effectLst/>
              <a:latin typeface="+mn-lt"/>
              <a:ea typeface="+mn-ea"/>
              <a:cs typeface="+mn-cs"/>
            </a:rPr>
            <a:t>通所介護と地域密着型通所介護を</a:t>
          </a:r>
          <a:r>
            <a:rPr kumimoji="1" lang="ja-JP" altLang="en-US" sz="900" u="sng" baseline="0">
              <a:effectLst/>
              <a:latin typeface="+mn-lt"/>
              <a:ea typeface="+mn-ea"/>
              <a:cs typeface="+mn-cs"/>
            </a:rPr>
            <a:t>別々に</a:t>
          </a:r>
          <a:r>
            <a:rPr kumimoji="1" lang="ja-JP" altLang="ja-JP" sz="900" u="sng" baseline="0">
              <a:effectLst/>
              <a:latin typeface="+mn-lt"/>
              <a:ea typeface="+mn-ea"/>
              <a:cs typeface="+mn-cs"/>
            </a:rPr>
            <a:t>算定する場合のみ</a:t>
          </a:r>
          <a:r>
            <a:rPr kumimoji="1" lang="ja-JP" altLang="ja-JP" sz="900">
              <a:effectLst/>
              <a:latin typeface="+mn-lt"/>
              <a:ea typeface="+mn-ea"/>
              <a:cs typeface="+mn-cs"/>
            </a:rPr>
            <a:t>，こちらに入力してください。</a:t>
          </a:r>
          <a:r>
            <a:rPr kumimoji="1" lang="ja-JP" altLang="en-US" sz="900">
              <a:effectLst/>
              <a:latin typeface="+mn-lt"/>
              <a:ea typeface="+mn-ea"/>
              <a:cs typeface="+mn-cs"/>
            </a:rPr>
            <a:t>４</a:t>
          </a:r>
          <a:r>
            <a:rPr kumimoji="1" lang="ja-JP" altLang="ja-JP" sz="900">
              <a:effectLst/>
              <a:latin typeface="+mn-lt"/>
              <a:ea typeface="+mn-ea"/>
              <a:cs typeface="+mn-cs"/>
            </a:rPr>
            <a:t>の入力は不要です。</a:t>
          </a:r>
          <a:endParaRPr lang="ja-JP" altLang="en-US" sz="900" b="0" i="0" u="none" strike="noStrike" baseline="0">
            <a:solidFill>
              <a:srgbClr val="000000"/>
            </a:solidFill>
            <a:latin typeface="Times New Roman"/>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13</xdr:col>
      <xdr:colOff>95246</xdr:colOff>
      <xdr:row>119</xdr:row>
      <xdr:rowOff>52917</xdr:rowOff>
    </xdr:from>
    <xdr:to>
      <xdr:col>19</xdr:col>
      <xdr:colOff>267755</xdr:colOff>
      <xdr:row>120</xdr:row>
      <xdr:rowOff>200026</xdr:rowOff>
    </xdr:to>
    <xdr:sp macro="" textlink="">
      <xdr:nvSpPr>
        <xdr:cNvPr id="40" name="AutoShape 2">
          <a:extLst>
            <a:ext uri="{FF2B5EF4-FFF2-40B4-BE49-F238E27FC236}">
              <a16:creationId xmlns:a16="http://schemas.microsoft.com/office/drawing/2014/main" id="{00000000-0008-0000-0300-000028000000}"/>
            </a:ext>
          </a:extLst>
        </xdr:cNvPr>
        <xdr:cNvSpPr>
          <a:spLocks noChangeArrowheads="1"/>
        </xdr:cNvSpPr>
      </xdr:nvSpPr>
      <xdr:spPr bwMode="auto">
        <a:xfrm>
          <a:off x="4429121" y="29294667"/>
          <a:ext cx="1858434" cy="385234"/>
        </a:xfrm>
        <a:prstGeom prst="wedgeRectCallout">
          <a:avLst>
            <a:gd name="adj1" fmla="val 59551"/>
            <a:gd name="adj2" fmla="val 96504"/>
          </a:avLst>
        </a:prstGeom>
        <a:solidFill>
          <a:schemeClr val="accent6">
            <a:lumMod val="60000"/>
            <a:lumOff val="40000"/>
          </a:schemeClr>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ゴシック"/>
              <a:ea typeface="ＭＳ ゴシック"/>
            </a:rPr>
            <a:t>該当するサービスに「○」を選択する。</a:t>
          </a:r>
          <a:endParaRPr lang="en-US" altLang="ja-JP" sz="900" b="0" i="0" u="none" strike="noStrike" baseline="0">
            <a:solidFill>
              <a:srgbClr val="000000"/>
            </a:solidFill>
            <a:latin typeface="ＭＳ ゴシック"/>
            <a:ea typeface="ＭＳ ゴシック"/>
          </a:endParaRPr>
        </a:p>
      </xdr:txBody>
    </xdr:sp>
    <xdr:clientData/>
  </xdr:twoCellAnchor>
  <xdr:twoCellAnchor>
    <xdr:from>
      <xdr:col>0</xdr:col>
      <xdr:colOff>317499</xdr:colOff>
      <xdr:row>125</xdr:row>
      <xdr:rowOff>148164</xdr:rowOff>
    </xdr:from>
    <xdr:to>
      <xdr:col>6</xdr:col>
      <xdr:colOff>247649</xdr:colOff>
      <xdr:row>126</xdr:row>
      <xdr:rowOff>260348</xdr:rowOff>
    </xdr:to>
    <xdr:sp macro="" textlink="">
      <xdr:nvSpPr>
        <xdr:cNvPr id="41" name="AutoShape 2">
          <a:extLst>
            <a:ext uri="{FF2B5EF4-FFF2-40B4-BE49-F238E27FC236}">
              <a16:creationId xmlns:a16="http://schemas.microsoft.com/office/drawing/2014/main" id="{00000000-0008-0000-0300-000029000000}"/>
            </a:ext>
          </a:extLst>
        </xdr:cNvPr>
        <xdr:cNvSpPr>
          <a:spLocks noChangeArrowheads="1"/>
        </xdr:cNvSpPr>
      </xdr:nvSpPr>
      <xdr:spPr bwMode="auto">
        <a:xfrm>
          <a:off x="317499" y="31085364"/>
          <a:ext cx="1930400" cy="416984"/>
        </a:xfrm>
        <a:prstGeom prst="wedgeRectCallout">
          <a:avLst>
            <a:gd name="adj1" fmla="val 34076"/>
            <a:gd name="adj2" fmla="val 87128"/>
          </a:avLst>
        </a:prstGeom>
        <a:solidFill>
          <a:schemeClr val="accent6">
            <a:lumMod val="60000"/>
            <a:lumOff val="40000"/>
          </a:schemeClr>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ゴシック"/>
              <a:ea typeface="ＭＳ ゴシック"/>
            </a:rPr>
            <a:t>運営規程に定める通常の事業の実施地域を記載すること。</a:t>
          </a:r>
          <a:endParaRPr lang="en-US" altLang="ja-JP" sz="900" b="0" i="0" u="none" strike="noStrike" baseline="0">
            <a:solidFill>
              <a:srgbClr val="000000"/>
            </a:solidFill>
            <a:latin typeface="ＭＳ ゴシック"/>
            <a:ea typeface="ＭＳ ゴシック"/>
          </a:endParaRPr>
        </a:p>
      </xdr:txBody>
    </xdr:sp>
    <xdr:clientData/>
  </xdr:twoCellAnchor>
  <xdr:twoCellAnchor>
    <xdr:from>
      <xdr:col>2</xdr:col>
      <xdr:colOff>285750</xdr:colOff>
      <xdr:row>133</xdr:row>
      <xdr:rowOff>52916</xdr:rowOff>
    </xdr:from>
    <xdr:to>
      <xdr:col>10</xdr:col>
      <xdr:colOff>137583</xdr:colOff>
      <xdr:row>134</xdr:row>
      <xdr:rowOff>137581</xdr:rowOff>
    </xdr:to>
    <xdr:sp macro="" textlink="">
      <xdr:nvSpPr>
        <xdr:cNvPr id="42" name="AutoShape 7">
          <a:extLst>
            <a:ext uri="{FF2B5EF4-FFF2-40B4-BE49-F238E27FC236}">
              <a16:creationId xmlns:a16="http://schemas.microsoft.com/office/drawing/2014/main" id="{00000000-0008-0000-0300-00002A000000}"/>
            </a:ext>
          </a:extLst>
        </xdr:cNvPr>
        <xdr:cNvSpPr>
          <a:spLocks noChangeArrowheads="1"/>
        </xdr:cNvSpPr>
      </xdr:nvSpPr>
      <xdr:spPr bwMode="auto">
        <a:xfrm>
          <a:off x="952500" y="33428516"/>
          <a:ext cx="2518833" cy="389465"/>
        </a:xfrm>
        <a:prstGeom prst="wedgeRectCallout">
          <a:avLst>
            <a:gd name="adj1" fmla="val 8501"/>
            <a:gd name="adj2" fmla="val -103140"/>
          </a:avLst>
        </a:prstGeom>
        <a:solidFill>
          <a:schemeClr val="accent6">
            <a:lumMod val="60000"/>
            <a:lumOff val="40000"/>
          </a:schemeClr>
        </a:solidFill>
        <a:ln w="9525">
          <a:solidFill>
            <a:srgbClr val="000000"/>
          </a:solidFill>
          <a:miter lim="800000"/>
          <a:headEnd/>
          <a:tailEnd/>
        </a:ln>
      </xdr:spPr>
      <xdr:txBody>
        <a:bodyPr vertOverflow="clip" wrap="square" lIns="74295" tIns="8890" rIns="74295" bIns="8890" anchor="t" upright="1"/>
        <a:lstStyle/>
        <a:p>
          <a:pPr algn="l" rtl="0">
            <a:defRPr sz="1000"/>
          </a:pPr>
          <a:endParaRPr lang="ja-JP" altLang="en-US" sz="900" b="0" i="0" u="none" strike="noStrike" baseline="0">
            <a:solidFill>
              <a:srgbClr val="000000"/>
            </a:solidFill>
            <a:latin typeface="Times New Roman"/>
            <a:cs typeface="Times New Roman"/>
          </a:endParaRPr>
        </a:p>
        <a:p>
          <a:pPr algn="l" rtl="0">
            <a:defRPr sz="1000"/>
          </a:pPr>
          <a:r>
            <a:rPr lang="ja-JP" altLang="en-US" sz="800" b="0" i="0" u="none" strike="noStrike" baseline="0">
              <a:solidFill>
                <a:srgbClr val="000000"/>
              </a:solidFill>
              <a:latin typeface="Times New Roman"/>
              <a:cs typeface="Times New Roman"/>
            </a:rPr>
            <a:t>通常の実施地域内の事業所名と所在地を記載すること。</a:t>
          </a:r>
          <a:endParaRPr lang="en-US" altLang="ja-JP" sz="800" b="0" i="0" u="none" strike="noStrike" baseline="0">
            <a:solidFill>
              <a:srgbClr val="000000"/>
            </a:solidFill>
            <a:latin typeface="Times New Roman"/>
            <a:cs typeface="Times New Roman"/>
          </a:endParaRPr>
        </a:p>
      </xdr:txBody>
    </xdr:sp>
    <xdr:clientData/>
  </xdr:twoCellAnchor>
  <xdr:twoCellAnchor>
    <xdr:from>
      <xdr:col>14</xdr:col>
      <xdr:colOff>84666</xdr:colOff>
      <xdr:row>133</xdr:row>
      <xdr:rowOff>127000</xdr:rowOff>
    </xdr:from>
    <xdr:to>
      <xdr:col>20</xdr:col>
      <xdr:colOff>13758</xdr:colOff>
      <xdr:row>134</xdr:row>
      <xdr:rowOff>210608</xdr:rowOff>
    </xdr:to>
    <xdr:sp macro="" textlink="">
      <xdr:nvSpPr>
        <xdr:cNvPr id="43" name="AutoShape 2">
          <a:extLst>
            <a:ext uri="{FF2B5EF4-FFF2-40B4-BE49-F238E27FC236}">
              <a16:creationId xmlns:a16="http://schemas.microsoft.com/office/drawing/2014/main" id="{00000000-0008-0000-0300-00002B000000}"/>
            </a:ext>
          </a:extLst>
        </xdr:cNvPr>
        <xdr:cNvSpPr>
          <a:spLocks noChangeArrowheads="1"/>
        </xdr:cNvSpPr>
      </xdr:nvSpPr>
      <xdr:spPr bwMode="auto">
        <a:xfrm>
          <a:off x="4513791" y="33502600"/>
          <a:ext cx="1853142" cy="388408"/>
        </a:xfrm>
        <a:prstGeom prst="wedgeRectCallout">
          <a:avLst>
            <a:gd name="adj1" fmla="val 59551"/>
            <a:gd name="adj2" fmla="val 96504"/>
          </a:avLst>
        </a:prstGeom>
        <a:solidFill>
          <a:schemeClr val="accent6">
            <a:lumMod val="60000"/>
            <a:lumOff val="40000"/>
          </a:schemeClr>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ゴシック"/>
              <a:ea typeface="ＭＳ ゴシック"/>
            </a:rPr>
            <a:t>該当するサービスに「○」を選択する。</a:t>
          </a:r>
          <a:endParaRPr lang="en-US" altLang="ja-JP" sz="900" b="0" i="0" u="none" strike="noStrike" baseline="0">
            <a:solidFill>
              <a:srgbClr val="000000"/>
            </a:solidFill>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Z140"/>
  <sheetViews>
    <sheetView showGridLines="0" tabSelected="1" view="pageBreakPreview" zoomScale="85" zoomScaleNormal="100" zoomScaleSheetLayoutView="85" workbookViewId="0">
      <selection activeCell="G3" sqref="G3"/>
    </sheetView>
  </sheetViews>
  <sheetFormatPr defaultRowHeight="16.5" customHeight="1" x14ac:dyDescent="0.15"/>
  <cols>
    <col min="1" max="13" width="4.375" style="1" customWidth="1"/>
    <col min="14" max="14" width="1.25" style="1" customWidth="1"/>
    <col min="15" max="15" width="3.125" style="1" customWidth="1"/>
    <col min="16" max="18" width="4.375" style="1" customWidth="1"/>
    <col min="19" max="19" width="4.625" style="1" customWidth="1"/>
    <col min="20" max="22" width="4.375" style="1" customWidth="1"/>
    <col min="23" max="24" width="11" style="1" bestFit="1" customWidth="1"/>
    <col min="25" max="16384" width="9" style="1"/>
  </cols>
  <sheetData>
    <row r="1" spans="1:25" ht="17.25" x14ac:dyDescent="0.15">
      <c r="A1" s="113" t="s">
        <v>40</v>
      </c>
      <c r="B1" s="113"/>
      <c r="C1" s="22"/>
      <c r="D1" s="202" t="s">
        <v>50</v>
      </c>
      <c r="E1" s="202"/>
      <c r="F1" s="202"/>
      <c r="G1" s="202"/>
      <c r="H1" s="202"/>
      <c r="I1" s="202"/>
      <c r="J1" s="202"/>
      <c r="K1" s="202"/>
      <c r="L1" s="202"/>
      <c r="M1" s="202"/>
      <c r="N1" s="202"/>
      <c r="O1" s="202"/>
      <c r="P1" s="202"/>
      <c r="Q1" s="202"/>
      <c r="R1" s="202"/>
      <c r="S1" s="202"/>
      <c r="T1" s="22"/>
      <c r="U1" s="22"/>
      <c r="V1" s="22"/>
    </row>
    <row r="2" spans="1:25" ht="16.5" customHeight="1" x14ac:dyDescent="0.15">
      <c r="A2" s="22"/>
      <c r="B2" s="22"/>
      <c r="C2" s="22"/>
      <c r="D2" s="22"/>
      <c r="E2" s="22"/>
      <c r="F2" s="22"/>
      <c r="G2" s="22"/>
      <c r="H2" s="22"/>
      <c r="I2" s="22"/>
      <c r="J2" s="22"/>
      <c r="K2" s="22"/>
      <c r="L2" s="22"/>
      <c r="M2" s="22"/>
      <c r="N2" s="22"/>
      <c r="O2" s="22"/>
      <c r="P2" s="22"/>
      <c r="Q2" s="22"/>
      <c r="R2" s="22"/>
      <c r="S2" s="22"/>
      <c r="T2" s="22"/>
      <c r="U2" s="22"/>
      <c r="V2" s="22"/>
    </row>
    <row r="3" spans="1:25" ht="16.5" customHeight="1" x14ac:dyDescent="0.15">
      <c r="A3" s="22"/>
      <c r="B3" s="22"/>
      <c r="C3" s="22"/>
      <c r="D3" s="22"/>
      <c r="E3" s="22"/>
      <c r="F3" s="22"/>
      <c r="G3" s="22"/>
      <c r="H3" s="22"/>
      <c r="I3" s="22"/>
      <c r="J3" s="22"/>
      <c r="K3" s="22"/>
      <c r="L3" s="22"/>
      <c r="M3" s="22"/>
      <c r="N3" s="22"/>
      <c r="O3" s="22"/>
      <c r="P3" s="22"/>
      <c r="Q3" s="203" t="s">
        <v>184</v>
      </c>
      <c r="R3" s="203"/>
      <c r="S3" s="203"/>
      <c r="T3" s="203"/>
      <c r="U3" s="203"/>
      <c r="V3" s="203"/>
    </row>
    <row r="4" spans="1:25" ht="16.5" customHeight="1" x14ac:dyDescent="0.15">
      <c r="A4" s="113" t="s">
        <v>106</v>
      </c>
      <c r="B4" s="113"/>
      <c r="C4" s="113"/>
      <c r="D4" s="113"/>
      <c r="E4" s="113"/>
      <c r="F4" s="113"/>
      <c r="G4" s="22"/>
      <c r="H4" s="22"/>
      <c r="I4" s="22"/>
      <c r="J4" s="22"/>
      <c r="K4" s="22"/>
      <c r="L4" s="22"/>
      <c r="M4" s="22"/>
      <c r="N4" s="22"/>
      <c r="O4" s="22"/>
      <c r="P4" s="22"/>
      <c r="Q4" s="22"/>
      <c r="R4" s="22"/>
      <c r="S4" s="22"/>
      <c r="T4" s="22"/>
      <c r="U4" s="22"/>
      <c r="V4" s="22"/>
    </row>
    <row r="5" spans="1:25" ht="16.5" customHeight="1" x14ac:dyDescent="0.15">
      <c r="A5" s="22"/>
      <c r="B5" s="22"/>
      <c r="C5" s="22"/>
      <c r="D5" s="22"/>
      <c r="E5" s="22"/>
      <c r="F5" s="22"/>
      <c r="G5" s="22"/>
      <c r="H5" s="22"/>
      <c r="I5" s="113" t="s">
        <v>44</v>
      </c>
      <c r="J5" s="113"/>
      <c r="K5" s="113"/>
      <c r="L5" s="113"/>
      <c r="M5" s="198"/>
      <c r="N5" s="198"/>
      <c r="O5" s="198"/>
      <c r="P5" s="198"/>
      <c r="Q5" s="198"/>
      <c r="R5" s="198"/>
      <c r="S5" s="198"/>
      <c r="T5" s="198"/>
      <c r="U5" s="198"/>
      <c r="V5" s="198"/>
    </row>
    <row r="6" spans="1:25" ht="16.5" customHeight="1" x14ac:dyDescent="0.15">
      <c r="A6" s="22"/>
      <c r="B6" s="22"/>
      <c r="C6" s="22"/>
      <c r="D6" s="22"/>
      <c r="E6" s="22"/>
      <c r="F6" s="22"/>
      <c r="G6" s="22"/>
      <c r="H6" s="22"/>
      <c r="I6" s="113" t="s">
        <v>0</v>
      </c>
      <c r="J6" s="113"/>
      <c r="K6" s="113"/>
      <c r="L6" s="113"/>
      <c r="M6" s="198"/>
      <c r="N6" s="198"/>
      <c r="O6" s="198"/>
      <c r="P6" s="198"/>
      <c r="Q6" s="198"/>
      <c r="R6" s="198"/>
      <c r="S6" s="198"/>
      <c r="T6" s="198"/>
      <c r="U6" s="198"/>
      <c r="V6" s="198"/>
    </row>
    <row r="7" spans="1:25" ht="16.5" customHeight="1" x14ac:dyDescent="0.15">
      <c r="A7" s="22"/>
      <c r="B7" s="22"/>
      <c r="C7" s="22"/>
      <c r="D7" s="22"/>
      <c r="E7" s="22"/>
      <c r="F7" s="22"/>
      <c r="G7" s="22"/>
      <c r="H7" s="22"/>
      <c r="I7" s="113" t="s">
        <v>1</v>
      </c>
      <c r="J7" s="113"/>
      <c r="K7" s="113"/>
      <c r="L7" s="113"/>
      <c r="M7" s="198" t="s">
        <v>177</v>
      </c>
      <c r="N7" s="204"/>
      <c r="O7" s="204"/>
      <c r="P7" s="204"/>
      <c r="Q7" s="204"/>
      <c r="R7" s="204"/>
      <c r="S7" s="204"/>
      <c r="T7" s="204"/>
      <c r="U7" s="204"/>
      <c r="V7" s="204"/>
    </row>
    <row r="8" spans="1:25" ht="16.5" customHeight="1" x14ac:dyDescent="0.15">
      <c r="A8" s="22"/>
      <c r="B8" s="22"/>
      <c r="C8" s="22"/>
      <c r="D8" s="22"/>
      <c r="E8" s="22"/>
      <c r="F8" s="22"/>
      <c r="G8" s="22"/>
      <c r="H8" s="22"/>
      <c r="I8" s="22"/>
      <c r="J8" s="22"/>
      <c r="K8" s="22"/>
      <c r="L8" s="22"/>
      <c r="M8" s="22"/>
      <c r="N8" s="22"/>
      <c r="O8" s="22"/>
      <c r="P8" s="22"/>
      <c r="Q8" s="22"/>
      <c r="R8" s="22"/>
      <c r="S8" s="22"/>
      <c r="T8" s="22"/>
      <c r="U8" s="22"/>
      <c r="V8" s="22"/>
    </row>
    <row r="9" spans="1:25" ht="16.5" customHeight="1" x14ac:dyDescent="0.15">
      <c r="A9" s="113" t="s">
        <v>2</v>
      </c>
      <c r="B9" s="113"/>
      <c r="C9" s="113"/>
      <c r="D9" s="113"/>
      <c r="E9" s="113"/>
      <c r="F9" s="113"/>
      <c r="G9" s="113"/>
      <c r="H9" s="113"/>
      <c r="I9" s="113"/>
      <c r="J9" s="113"/>
      <c r="K9" s="113"/>
      <c r="L9" s="113"/>
      <c r="M9" s="113"/>
      <c r="N9" s="113"/>
      <c r="O9" s="113"/>
      <c r="P9" s="113"/>
      <c r="Q9" s="113"/>
      <c r="R9" s="113"/>
      <c r="S9" s="113"/>
      <c r="T9" s="113"/>
      <c r="U9" s="113"/>
      <c r="V9" s="113"/>
    </row>
    <row r="10" spans="1:25" ht="16.5" customHeight="1" x14ac:dyDescent="0.15">
      <c r="A10" s="199" t="s">
        <v>41</v>
      </c>
      <c r="B10" s="199"/>
      <c r="C10" s="199"/>
      <c r="D10" s="200" t="s">
        <v>144</v>
      </c>
      <c r="E10" s="200"/>
      <c r="F10" s="23">
        <v>7</v>
      </c>
      <c r="G10" s="23" t="s">
        <v>43</v>
      </c>
      <c r="H10" s="23" t="s">
        <v>185</v>
      </c>
      <c r="I10" s="201" t="s">
        <v>42</v>
      </c>
      <c r="J10" s="201"/>
      <c r="K10" s="22"/>
      <c r="L10" s="22"/>
      <c r="M10" s="22"/>
      <c r="N10" s="22"/>
      <c r="O10" s="22"/>
      <c r="P10" s="22"/>
      <c r="Q10" s="22"/>
      <c r="R10" s="22"/>
      <c r="S10" s="22"/>
      <c r="T10" s="22"/>
      <c r="U10" s="22"/>
      <c r="V10" s="22"/>
    </row>
    <row r="11" spans="1:25" ht="21" customHeight="1" x14ac:dyDescent="0.15">
      <c r="A11" s="239" t="s">
        <v>3</v>
      </c>
      <c r="B11" s="123" t="s">
        <v>4</v>
      </c>
      <c r="C11" s="124"/>
      <c r="D11" s="242"/>
      <c r="E11" s="243"/>
      <c r="F11" s="243"/>
      <c r="G11" s="243"/>
      <c r="H11" s="243"/>
      <c r="I11" s="243"/>
      <c r="J11" s="243"/>
      <c r="K11" s="243"/>
      <c r="L11" s="243"/>
      <c r="M11" s="243"/>
      <c r="N11" s="243"/>
      <c r="O11" s="243"/>
      <c r="P11" s="243"/>
      <c r="Q11" s="243"/>
      <c r="R11" s="243"/>
      <c r="S11" s="243"/>
      <c r="T11" s="243"/>
      <c r="U11" s="243"/>
      <c r="V11" s="244"/>
    </row>
    <row r="12" spans="1:25" ht="27" customHeight="1" x14ac:dyDescent="0.15">
      <c r="A12" s="240"/>
      <c r="B12" s="207" t="s">
        <v>5</v>
      </c>
      <c r="C12" s="208"/>
      <c r="D12" s="245"/>
      <c r="E12" s="246"/>
      <c r="F12" s="246"/>
      <c r="G12" s="246"/>
      <c r="H12" s="246"/>
      <c r="I12" s="246"/>
      <c r="J12" s="246"/>
      <c r="K12" s="246"/>
      <c r="L12" s="246"/>
      <c r="M12" s="246"/>
      <c r="N12" s="246"/>
      <c r="O12" s="246"/>
      <c r="P12" s="246"/>
      <c r="Q12" s="246"/>
      <c r="R12" s="246"/>
      <c r="S12" s="246"/>
      <c r="T12" s="246"/>
      <c r="U12" s="246"/>
      <c r="V12" s="247"/>
    </row>
    <row r="13" spans="1:25" ht="24" customHeight="1" x14ac:dyDescent="0.15">
      <c r="A13" s="240"/>
      <c r="B13" s="248" t="s">
        <v>6</v>
      </c>
      <c r="C13" s="249"/>
      <c r="D13" s="213" t="s">
        <v>87</v>
      </c>
      <c r="E13" s="214"/>
      <c r="F13" s="214"/>
      <c r="G13" s="214"/>
      <c r="H13" s="214"/>
      <c r="I13" s="214"/>
      <c r="J13" s="214"/>
      <c r="K13" s="214"/>
      <c r="L13" s="214"/>
      <c r="M13" s="214"/>
      <c r="N13" s="214"/>
      <c r="O13" s="214"/>
      <c r="P13" s="214"/>
      <c r="Q13" s="214"/>
      <c r="R13" s="214"/>
      <c r="S13" s="214"/>
      <c r="T13" s="214"/>
      <c r="U13" s="214"/>
      <c r="V13" s="215"/>
      <c r="Y13" s="1">
        <v>1</v>
      </c>
    </row>
    <row r="14" spans="1:25" ht="24" customHeight="1" x14ac:dyDescent="0.15">
      <c r="A14" s="240"/>
      <c r="B14" s="250"/>
      <c r="C14" s="251"/>
      <c r="D14" s="216"/>
      <c r="E14" s="217"/>
      <c r="F14" s="217"/>
      <c r="G14" s="217"/>
      <c r="H14" s="217"/>
      <c r="I14" s="217"/>
      <c r="J14" s="217"/>
      <c r="K14" s="217"/>
      <c r="L14" s="217"/>
      <c r="M14" s="217"/>
      <c r="N14" s="217"/>
      <c r="O14" s="217"/>
      <c r="P14" s="217"/>
      <c r="Q14" s="217"/>
      <c r="R14" s="217"/>
      <c r="S14" s="217"/>
      <c r="T14" s="217"/>
      <c r="U14" s="217"/>
      <c r="V14" s="218"/>
    </row>
    <row r="15" spans="1:25" ht="24" customHeight="1" x14ac:dyDescent="0.15">
      <c r="A15" s="241"/>
      <c r="B15" s="219" t="s">
        <v>7</v>
      </c>
      <c r="C15" s="220"/>
      <c r="D15" s="219" t="s">
        <v>8</v>
      </c>
      <c r="E15" s="252"/>
      <c r="F15" s="220"/>
      <c r="G15" s="253"/>
      <c r="H15" s="254"/>
      <c r="I15" s="254"/>
      <c r="J15" s="254"/>
      <c r="K15" s="254"/>
      <c r="L15" s="255"/>
      <c r="M15" s="219" t="s">
        <v>39</v>
      </c>
      <c r="N15" s="252"/>
      <c r="O15" s="256"/>
      <c r="P15" s="220"/>
      <c r="Q15" s="253"/>
      <c r="R15" s="254"/>
      <c r="S15" s="254"/>
      <c r="T15" s="254"/>
      <c r="U15" s="254"/>
      <c r="V15" s="255"/>
    </row>
    <row r="16" spans="1:25" ht="18" customHeight="1" x14ac:dyDescent="0.15">
      <c r="A16" s="122" t="s">
        <v>9</v>
      </c>
      <c r="B16" s="123"/>
      <c r="C16" s="124"/>
      <c r="D16" s="120">
        <v>3</v>
      </c>
      <c r="E16" s="120">
        <v>3</v>
      </c>
      <c r="F16" s="205"/>
      <c r="G16" s="205"/>
      <c r="H16" s="205"/>
      <c r="I16" s="205"/>
      <c r="J16" s="205"/>
      <c r="K16" s="205"/>
      <c r="L16" s="205"/>
      <c r="M16" s="205"/>
      <c r="N16" s="209" t="s">
        <v>79</v>
      </c>
      <c r="O16" s="210"/>
      <c r="P16" s="210"/>
      <c r="Q16" s="210"/>
      <c r="R16" s="210"/>
      <c r="S16" s="211"/>
      <c r="T16" s="227" t="s">
        <v>178</v>
      </c>
      <c r="U16" s="257"/>
      <c r="V16" s="258"/>
    </row>
    <row r="17" spans="1:26" ht="18" customHeight="1" x14ac:dyDescent="0.15">
      <c r="A17" s="206" t="s">
        <v>10</v>
      </c>
      <c r="B17" s="207"/>
      <c r="C17" s="208"/>
      <c r="D17" s="120"/>
      <c r="E17" s="120"/>
      <c r="F17" s="205"/>
      <c r="G17" s="205"/>
      <c r="H17" s="205"/>
      <c r="I17" s="205"/>
      <c r="J17" s="205"/>
      <c r="K17" s="205"/>
      <c r="L17" s="205"/>
      <c r="M17" s="205"/>
      <c r="N17" s="209"/>
      <c r="O17" s="210"/>
      <c r="P17" s="210"/>
      <c r="Q17" s="210"/>
      <c r="R17" s="210"/>
      <c r="S17" s="211"/>
      <c r="T17" s="231"/>
      <c r="U17" s="259"/>
      <c r="V17" s="260"/>
    </row>
    <row r="18" spans="1:26" ht="18" customHeight="1" x14ac:dyDescent="0.15">
      <c r="A18" s="221" t="s">
        <v>53</v>
      </c>
      <c r="B18" s="222"/>
      <c r="C18" s="223"/>
      <c r="D18" s="224"/>
      <c r="E18" s="225"/>
      <c r="F18" s="225"/>
      <c r="G18" s="225"/>
      <c r="H18" s="225"/>
      <c r="I18" s="225"/>
      <c r="J18" s="225"/>
      <c r="K18" s="225"/>
      <c r="L18" s="225"/>
      <c r="M18" s="226"/>
      <c r="N18" s="209" t="s">
        <v>78</v>
      </c>
      <c r="O18" s="210"/>
      <c r="P18" s="210"/>
      <c r="Q18" s="210"/>
      <c r="R18" s="210"/>
      <c r="S18" s="211"/>
      <c r="T18" s="227" t="str">
        <f>IF(A25="","",AVERAGE(A25:S25))</f>
        <v/>
      </c>
      <c r="U18" s="228"/>
      <c r="V18" s="24"/>
    </row>
    <row r="19" spans="1:26" ht="18" customHeight="1" x14ac:dyDescent="0.15">
      <c r="A19" s="122" t="s">
        <v>11</v>
      </c>
      <c r="B19" s="123"/>
      <c r="C19" s="123"/>
      <c r="D19" s="123"/>
      <c r="E19" s="124"/>
      <c r="F19" s="233"/>
      <c r="G19" s="234"/>
      <c r="H19" s="234"/>
      <c r="I19" s="234"/>
      <c r="J19" s="234"/>
      <c r="K19" s="234"/>
      <c r="L19" s="234"/>
      <c r="M19" s="235"/>
      <c r="N19" s="209"/>
      <c r="O19" s="210"/>
      <c r="P19" s="210"/>
      <c r="Q19" s="210"/>
      <c r="R19" s="210"/>
      <c r="S19" s="211"/>
      <c r="T19" s="229"/>
      <c r="U19" s="230"/>
      <c r="V19" s="17"/>
      <c r="X19" s="12" t="s">
        <v>63</v>
      </c>
      <c r="Y19" s="11"/>
      <c r="Z19" s="11"/>
    </row>
    <row r="20" spans="1:26" ht="18" customHeight="1" x14ac:dyDescent="0.15">
      <c r="A20" s="206" t="s">
        <v>77</v>
      </c>
      <c r="B20" s="207"/>
      <c r="C20" s="207"/>
      <c r="D20" s="207"/>
      <c r="E20" s="208"/>
      <c r="F20" s="236"/>
      <c r="G20" s="237"/>
      <c r="H20" s="237"/>
      <c r="I20" s="237"/>
      <c r="J20" s="237"/>
      <c r="K20" s="237"/>
      <c r="L20" s="237"/>
      <c r="M20" s="238"/>
      <c r="N20" s="209"/>
      <c r="O20" s="210"/>
      <c r="P20" s="210"/>
      <c r="Q20" s="210"/>
      <c r="R20" s="210"/>
      <c r="S20" s="211"/>
      <c r="T20" s="231"/>
      <c r="U20" s="232"/>
      <c r="V20" s="18" t="s">
        <v>80</v>
      </c>
      <c r="X20" s="12" t="s">
        <v>64</v>
      </c>
      <c r="Y20" s="11"/>
      <c r="Z20" s="11"/>
    </row>
    <row r="21" spans="1:26" ht="18" customHeight="1" x14ac:dyDescent="0.15">
      <c r="A21" s="3"/>
      <c r="B21" s="22"/>
      <c r="C21" s="22"/>
      <c r="D21" s="22"/>
      <c r="E21" s="22"/>
      <c r="F21" s="22"/>
      <c r="G21" s="22"/>
      <c r="H21" s="22"/>
      <c r="I21" s="22"/>
      <c r="J21" s="22"/>
      <c r="K21" s="22"/>
      <c r="L21" s="22"/>
      <c r="M21" s="22"/>
      <c r="N21" s="2" t="s">
        <v>133</v>
      </c>
      <c r="O21" s="2"/>
      <c r="P21" s="2"/>
      <c r="Q21" s="2"/>
      <c r="R21" s="2"/>
      <c r="S21" s="2"/>
      <c r="T21" s="2"/>
      <c r="U21" s="2"/>
      <c r="V21" s="2"/>
    </row>
    <row r="22" spans="1:26" ht="18" customHeight="1" x14ac:dyDescent="0.15">
      <c r="A22" s="3"/>
      <c r="B22" s="32"/>
      <c r="C22" s="32"/>
      <c r="D22" s="32"/>
      <c r="E22" s="32"/>
      <c r="F22" s="32"/>
      <c r="G22" s="32"/>
      <c r="H22" s="32"/>
      <c r="I22" s="32"/>
      <c r="J22" s="32"/>
      <c r="K22" s="32"/>
      <c r="L22" s="32"/>
      <c r="M22" s="32"/>
      <c r="N22" s="2"/>
      <c r="O22" s="2"/>
      <c r="P22" s="2"/>
      <c r="Q22" s="2"/>
      <c r="R22" s="2"/>
      <c r="S22" s="2"/>
      <c r="T22" s="2"/>
      <c r="U22" s="2"/>
      <c r="V22" s="2"/>
    </row>
    <row r="23" spans="1:26" ht="18" customHeight="1" x14ac:dyDescent="0.15">
      <c r="A23" s="187" t="s">
        <v>12</v>
      </c>
      <c r="B23" s="187"/>
      <c r="C23" s="187"/>
      <c r="D23" s="187"/>
      <c r="E23" s="187"/>
      <c r="F23" s="187"/>
      <c r="G23" s="187"/>
      <c r="H23" s="187"/>
      <c r="I23" s="187"/>
      <c r="J23" s="187"/>
      <c r="K23" s="187"/>
      <c r="L23" s="187"/>
      <c r="M23" s="187"/>
      <c r="N23" s="187"/>
      <c r="O23" s="187"/>
      <c r="P23" s="187"/>
      <c r="Q23" s="187"/>
      <c r="R23" s="187"/>
      <c r="S23" s="187"/>
      <c r="T23" s="158" t="s">
        <v>38</v>
      </c>
      <c r="U23" s="158"/>
      <c r="V23" s="158"/>
    </row>
    <row r="24" spans="1:26" ht="18" customHeight="1" x14ac:dyDescent="0.15">
      <c r="A24" s="212" t="str">
        <f>IF($H$10="前","3月",IF($H$10="後",F10&amp;"年9月","月"))</f>
        <v>3月</v>
      </c>
      <c r="B24" s="212"/>
      <c r="C24" s="212"/>
      <c r="D24" s="212" t="str">
        <f>IF($H$10="前","4月",IF($H$10="後","10月","月"))</f>
        <v>4月</v>
      </c>
      <c r="E24" s="212"/>
      <c r="F24" s="212"/>
      <c r="G24" s="212" t="str">
        <f>IF($H$10="前","5月",IF($H$10="後","11月","月"))</f>
        <v>5月</v>
      </c>
      <c r="H24" s="212"/>
      <c r="I24" s="212"/>
      <c r="J24" s="212" t="str">
        <f>IF($H$10="前","6月",IF($H$10="後","12月","月"))</f>
        <v>6月</v>
      </c>
      <c r="K24" s="212"/>
      <c r="L24" s="212"/>
      <c r="M24" s="212" t="str">
        <f>IF($H$10="前","7月",IF($H$10="後",F10+1&amp;"年1月","月"))</f>
        <v>7月</v>
      </c>
      <c r="N24" s="212"/>
      <c r="O24" s="212"/>
      <c r="P24" s="212"/>
      <c r="Q24" s="212" t="str">
        <f>IF($H$10="前","8月",IF($H$10="後","2月","月"))</f>
        <v>8月</v>
      </c>
      <c r="R24" s="212"/>
      <c r="S24" s="212"/>
      <c r="T24" s="120" t="s">
        <v>37</v>
      </c>
      <c r="U24" s="120"/>
      <c r="V24" s="120"/>
    </row>
    <row r="25" spans="1:26" ht="18" customHeight="1" x14ac:dyDescent="0.15">
      <c r="A25" s="205"/>
      <c r="B25" s="205"/>
      <c r="C25" s="205"/>
      <c r="D25" s="152"/>
      <c r="E25" s="152"/>
      <c r="F25" s="152"/>
      <c r="G25" s="152"/>
      <c r="H25" s="152"/>
      <c r="I25" s="152"/>
      <c r="J25" s="152"/>
      <c r="K25" s="152"/>
      <c r="L25" s="152"/>
      <c r="M25" s="152"/>
      <c r="N25" s="152"/>
      <c r="O25" s="152"/>
      <c r="P25" s="152"/>
      <c r="Q25" s="205"/>
      <c r="R25" s="205"/>
      <c r="S25" s="205"/>
      <c r="T25" s="120" t="str">
        <f>IF(SUM(A25:S25)=0,"",SUM(A25:S25))</f>
        <v/>
      </c>
      <c r="U25" s="120"/>
      <c r="V25" s="120"/>
    </row>
    <row r="26" spans="1:26" ht="18" customHeight="1" x14ac:dyDescent="0.15">
      <c r="A26" s="3"/>
      <c r="B26" s="22"/>
      <c r="C26" s="22"/>
      <c r="D26" s="22"/>
      <c r="E26" s="22"/>
      <c r="F26" s="22"/>
      <c r="G26" s="22"/>
      <c r="H26" s="22"/>
      <c r="I26" s="22"/>
      <c r="J26" s="22"/>
      <c r="K26" s="22"/>
      <c r="L26" s="22"/>
      <c r="M26" s="22"/>
      <c r="N26" s="22"/>
      <c r="O26" s="22"/>
      <c r="P26" s="22"/>
      <c r="Q26" s="22"/>
      <c r="R26" s="22"/>
      <c r="S26" s="22"/>
      <c r="T26" s="22"/>
      <c r="U26" s="22"/>
      <c r="V26" s="22"/>
    </row>
    <row r="27" spans="1:26" ht="18" customHeight="1" x14ac:dyDescent="0.15">
      <c r="A27" s="187" t="s">
        <v>14</v>
      </c>
      <c r="B27" s="187"/>
      <c r="C27" s="187"/>
      <c r="D27" s="187"/>
      <c r="E27" s="187"/>
      <c r="F27" s="187"/>
      <c r="G27" s="187"/>
      <c r="H27" s="187"/>
      <c r="I27" s="187"/>
      <c r="J27" s="187"/>
      <c r="K27" s="187"/>
      <c r="L27" s="187"/>
      <c r="M27" s="187"/>
      <c r="N27" s="187"/>
      <c r="O27" s="187"/>
      <c r="P27" s="187"/>
      <c r="Q27" s="187"/>
      <c r="R27" s="187"/>
      <c r="S27" s="187"/>
      <c r="T27" s="158" t="s">
        <v>36</v>
      </c>
      <c r="U27" s="158"/>
      <c r="V27" s="158"/>
    </row>
    <row r="28" spans="1:26" ht="18" customHeight="1" x14ac:dyDescent="0.15">
      <c r="A28" s="188" t="s">
        <v>15</v>
      </c>
      <c r="B28" s="189"/>
      <c r="C28" s="190"/>
      <c r="D28" s="191"/>
      <c r="E28" s="191"/>
      <c r="F28" s="191"/>
      <c r="G28" s="191"/>
      <c r="H28" s="191"/>
      <c r="I28" s="191"/>
      <c r="J28" s="191"/>
      <c r="K28" s="191"/>
      <c r="L28" s="191"/>
      <c r="M28" s="191"/>
      <c r="N28" s="191"/>
      <c r="O28" s="191"/>
      <c r="P28" s="191"/>
      <c r="Q28" s="191"/>
      <c r="R28" s="191"/>
      <c r="S28" s="141" t="s">
        <v>17</v>
      </c>
      <c r="T28" s="141"/>
      <c r="U28" s="141" t="s">
        <v>13</v>
      </c>
      <c r="V28" s="141"/>
    </row>
    <row r="29" spans="1:26" ht="18" customHeight="1" x14ac:dyDescent="0.15">
      <c r="A29" s="173" t="s">
        <v>16</v>
      </c>
      <c r="B29" s="192"/>
      <c r="C29" s="174"/>
      <c r="D29" s="191"/>
      <c r="E29" s="191"/>
      <c r="F29" s="191"/>
      <c r="G29" s="191"/>
      <c r="H29" s="191"/>
      <c r="I29" s="191"/>
      <c r="J29" s="191"/>
      <c r="K29" s="191"/>
      <c r="L29" s="191"/>
      <c r="M29" s="191"/>
      <c r="N29" s="191"/>
      <c r="O29" s="191"/>
      <c r="P29" s="191"/>
      <c r="Q29" s="191"/>
      <c r="R29" s="191"/>
      <c r="S29" s="141"/>
      <c r="T29" s="141"/>
      <c r="U29" s="141"/>
      <c r="V29" s="141"/>
    </row>
    <row r="30" spans="1:26" ht="18" customHeight="1" x14ac:dyDescent="0.15">
      <c r="A30" s="193" t="s">
        <v>35</v>
      </c>
      <c r="B30" s="161" t="str">
        <f>A24</f>
        <v>3月</v>
      </c>
      <c r="C30" s="161"/>
      <c r="D30" s="162"/>
      <c r="E30" s="162"/>
      <c r="F30" s="162"/>
      <c r="G30" s="162"/>
      <c r="H30" s="162"/>
      <c r="I30" s="162"/>
      <c r="J30" s="162"/>
      <c r="K30" s="162"/>
      <c r="L30" s="162"/>
      <c r="M30" s="162"/>
      <c r="N30" s="162"/>
      <c r="O30" s="162"/>
      <c r="P30" s="162"/>
      <c r="Q30" s="162"/>
      <c r="R30" s="162"/>
      <c r="S30" s="159">
        <f t="shared" ref="S30:S35" si="0">SUM(D30:R30)</f>
        <v>0</v>
      </c>
      <c r="T30" s="159"/>
      <c r="U30" s="180">
        <f>SUM(S30:S35)</f>
        <v>0</v>
      </c>
      <c r="V30" s="181"/>
    </row>
    <row r="31" spans="1:26" ht="18" customHeight="1" x14ac:dyDescent="0.15">
      <c r="A31" s="194"/>
      <c r="B31" s="161" t="str">
        <f>D24</f>
        <v>4月</v>
      </c>
      <c r="C31" s="161"/>
      <c r="D31" s="162"/>
      <c r="E31" s="162"/>
      <c r="F31" s="162"/>
      <c r="G31" s="162"/>
      <c r="H31" s="162"/>
      <c r="I31" s="162"/>
      <c r="J31" s="162"/>
      <c r="K31" s="162"/>
      <c r="L31" s="162"/>
      <c r="M31" s="162"/>
      <c r="N31" s="162"/>
      <c r="O31" s="162"/>
      <c r="P31" s="162"/>
      <c r="Q31" s="162"/>
      <c r="R31" s="162"/>
      <c r="S31" s="163">
        <f t="shared" si="0"/>
        <v>0</v>
      </c>
      <c r="T31" s="164"/>
      <c r="U31" s="182"/>
      <c r="V31" s="183"/>
    </row>
    <row r="32" spans="1:26" ht="18" customHeight="1" x14ac:dyDescent="0.15">
      <c r="A32" s="194"/>
      <c r="B32" s="161" t="str">
        <f>G24</f>
        <v>5月</v>
      </c>
      <c r="C32" s="161"/>
      <c r="D32" s="162"/>
      <c r="E32" s="162"/>
      <c r="F32" s="162"/>
      <c r="G32" s="162"/>
      <c r="H32" s="162"/>
      <c r="I32" s="162"/>
      <c r="J32" s="162"/>
      <c r="K32" s="162"/>
      <c r="L32" s="162"/>
      <c r="M32" s="162"/>
      <c r="N32" s="162"/>
      <c r="O32" s="162"/>
      <c r="P32" s="162"/>
      <c r="Q32" s="162"/>
      <c r="R32" s="162"/>
      <c r="S32" s="163">
        <f t="shared" si="0"/>
        <v>0</v>
      </c>
      <c r="T32" s="164"/>
      <c r="U32" s="182"/>
      <c r="V32" s="183"/>
    </row>
    <row r="33" spans="1:22" ht="18" customHeight="1" x14ac:dyDescent="0.15">
      <c r="A33" s="194"/>
      <c r="B33" s="161" t="str">
        <f>J24</f>
        <v>6月</v>
      </c>
      <c r="C33" s="161"/>
      <c r="D33" s="162"/>
      <c r="E33" s="162"/>
      <c r="F33" s="162"/>
      <c r="G33" s="162"/>
      <c r="H33" s="162"/>
      <c r="I33" s="162"/>
      <c r="J33" s="162"/>
      <c r="K33" s="162"/>
      <c r="L33" s="162"/>
      <c r="M33" s="162"/>
      <c r="N33" s="162"/>
      <c r="O33" s="162"/>
      <c r="P33" s="162"/>
      <c r="Q33" s="162"/>
      <c r="R33" s="162"/>
      <c r="S33" s="163">
        <f t="shared" si="0"/>
        <v>0</v>
      </c>
      <c r="T33" s="164"/>
      <c r="U33" s="182"/>
      <c r="V33" s="183"/>
    </row>
    <row r="34" spans="1:22" ht="18" customHeight="1" x14ac:dyDescent="0.15">
      <c r="A34" s="194"/>
      <c r="B34" s="161" t="str">
        <f>M24</f>
        <v>7月</v>
      </c>
      <c r="C34" s="161"/>
      <c r="D34" s="162"/>
      <c r="E34" s="162"/>
      <c r="F34" s="162"/>
      <c r="G34" s="162"/>
      <c r="H34" s="162"/>
      <c r="I34" s="162"/>
      <c r="J34" s="162"/>
      <c r="K34" s="162"/>
      <c r="L34" s="162"/>
      <c r="M34" s="162"/>
      <c r="N34" s="162"/>
      <c r="O34" s="162"/>
      <c r="P34" s="162"/>
      <c r="Q34" s="162"/>
      <c r="R34" s="162"/>
      <c r="S34" s="163">
        <f t="shared" si="0"/>
        <v>0</v>
      </c>
      <c r="T34" s="164"/>
      <c r="U34" s="182"/>
      <c r="V34" s="183"/>
    </row>
    <row r="35" spans="1:22" ht="18" customHeight="1" x14ac:dyDescent="0.15">
      <c r="A35" s="195"/>
      <c r="B35" s="186" t="str">
        <f>Q24</f>
        <v>8月</v>
      </c>
      <c r="C35" s="186"/>
      <c r="D35" s="162"/>
      <c r="E35" s="162"/>
      <c r="F35" s="162"/>
      <c r="G35" s="162"/>
      <c r="H35" s="162"/>
      <c r="I35" s="162"/>
      <c r="J35" s="162"/>
      <c r="K35" s="162"/>
      <c r="L35" s="162"/>
      <c r="M35" s="162"/>
      <c r="N35" s="162"/>
      <c r="O35" s="162"/>
      <c r="P35" s="162"/>
      <c r="Q35" s="162"/>
      <c r="R35" s="162"/>
      <c r="S35" s="196">
        <f t="shared" si="0"/>
        <v>0</v>
      </c>
      <c r="T35" s="197"/>
      <c r="U35" s="184"/>
      <c r="V35" s="185"/>
    </row>
    <row r="36" spans="1:22" ht="18" customHeight="1" x14ac:dyDescent="0.15">
      <c r="A36" s="171" t="s">
        <v>15</v>
      </c>
      <c r="B36" s="176"/>
      <c r="C36" s="172"/>
      <c r="D36" s="165"/>
      <c r="E36" s="167"/>
      <c r="F36" s="165"/>
      <c r="G36" s="167"/>
      <c r="H36" s="165"/>
      <c r="I36" s="167"/>
      <c r="J36" s="165"/>
      <c r="K36" s="167"/>
      <c r="L36" s="165"/>
      <c r="M36" s="167"/>
      <c r="N36" s="165"/>
      <c r="O36" s="166"/>
      <c r="P36" s="167"/>
      <c r="Q36" s="165"/>
      <c r="R36" s="167"/>
      <c r="S36" s="171" t="s">
        <v>17</v>
      </c>
      <c r="T36" s="172"/>
      <c r="U36" s="171" t="s">
        <v>13</v>
      </c>
      <c r="V36" s="172"/>
    </row>
    <row r="37" spans="1:22" ht="18" customHeight="1" x14ac:dyDescent="0.15">
      <c r="A37" s="177" t="s">
        <v>51</v>
      </c>
      <c r="B37" s="178"/>
      <c r="C37" s="179"/>
      <c r="D37" s="168"/>
      <c r="E37" s="170"/>
      <c r="F37" s="168"/>
      <c r="G37" s="170"/>
      <c r="H37" s="168"/>
      <c r="I37" s="170"/>
      <c r="J37" s="168"/>
      <c r="K37" s="170"/>
      <c r="L37" s="168"/>
      <c r="M37" s="170"/>
      <c r="N37" s="168"/>
      <c r="O37" s="169"/>
      <c r="P37" s="170"/>
      <c r="Q37" s="168"/>
      <c r="R37" s="170"/>
      <c r="S37" s="173"/>
      <c r="T37" s="174"/>
      <c r="U37" s="173"/>
      <c r="V37" s="174"/>
    </row>
    <row r="38" spans="1:22" ht="18" customHeight="1" x14ac:dyDescent="0.15">
      <c r="A38" s="175" t="s">
        <v>35</v>
      </c>
      <c r="B38" s="161" t="str">
        <f>B30</f>
        <v>3月</v>
      </c>
      <c r="C38" s="161"/>
      <c r="D38" s="162"/>
      <c r="E38" s="162"/>
      <c r="F38" s="162"/>
      <c r="G38" s="162"/>
      <c r="H38" s="162"/>
      <c r="I38" s="162"/>
      <c r="J38" s="162"/>
      <c r="K38" s="162"/>
      <c r="L38" s="162"/>
      <c r="M38" s="162"/>
      <c r="N38" s="162"/>
      <c r="O38" s="162"/>
      <c r="P38" s="162"/>
      <c r="Q38" s="162"/>
      <c r="R38" s="162"/>
      <c r="S38" s="159">
        <f>SUM(D38:R38)</f>
        <v>0</v>
      </c>
      <c r="T38" s="159"/>
      <c r="U38" s="159">
        <f>SUM(S38:S43)</f>
        <v>0</v>
      </c>
      <c r="V38" s="159"/>
    </row>
    <row r="39" spans="1:22" ht="18" customHeight="1" x14ac:dyDescent="0.15">
      <c r="A39" s="175"/>
      <c r="B39" s="161" t="str">
        <f>D24</f>
        <v>4月</v>
      </c>
      <c r="C39" s="161"/>
      <c r="D39" s="162"/>
      <c r="E39" s="162"/>
      <c r="F39" s="162"/>
      <c r="G39" s="162"/>
      <c r="H39" s="162"/>
      <c r="I39" s="162"/>
      <c r="J39" s="162"/>
      <c r="K39" s="162"/>
      <c r="L39" s="162"/>
      <c r="M39" s="162"/>
      <c r="N39" s="162"/>
      <c r="O39" s="162"/>
      <c r="P39" s="162"/>
      <c r="Q39" s="162"/>
      <c r="R39" s="162"/>
      <c r="S39" s="163">
        <f t="shared" ref="S39:S43" si="1">SUM(D39:R39)</f>
        <v>0</v>
      </c>
      <c r="T39" s="164"/>
      <c r="U39" s="159"/>
      <c r="V39" s="159"/>
    </row>
    <row r="40" spans="1:22" ht="18" customHeight="1" x14ac:dyDescent="0.15">
      <c r="A40" s="175"/>
      <c r="B40" s="161" t="str">
        <f>G24</f>
        <v>5月</v>
      </c>
      <c r="C40" s="161"/>
      <c r="D40" s="162"/>
      <c r="E40" s="162"/>
      <c r="F40" s="162"/>
      <c r="G40" s="162"/>
      <c r="H40" s="162"/>
      <c r="I40" s="162"/>
      <c r="J40" s="162"/>
      <c r="K40" s="162"/>
      <c r="L40" s="162"/>
      <c r="M40" s="162"/>
      <c r="N40" s="162"/>
      <c r="O40" s="162"/>
      <c r="P40" s="162"/>
      <c r="Q40" s="162"/>
      <c r="R40" s="162"/>
      <c r="S40" s="163">
        <f t="shared" si="1"/>
        <v>0</v>
      </c>
      <c r="T40" s="164"/>
      <c r="U40" s="159"/>
      <c r="V40" s="159"/>
    </row>
    <row r="41" spans="1:22" ht="18" customHeight="1" x14ac:dyDescent="0.15">
      <c r="A41" s="175"/>
      <c r="B41" s="161" t="str">
        <f>J24</f>
        <v>6月</v>
      </c>
      <c r="C41" s="161"/>
      <c r="D41" s="162"/>
      <c r="E41" s="162"/>
      <c r="F41" s="162"/>
      <c r="G41" s="162"/>
      <c r="H41" s="162"/>
      <c r="I41" s="162"/>
      <c r="J41" s="162"/>
      <c r="K41" s="162"/>
      <c r="L41" s="162"/>
      <c r="M41" s="162"/>
      <c r="N41" s="162"/>
      <c r="O41" s="162"/>
      <c r="P41" s="162"/>
      <c r="Q41" s="162"/>
      <c r="R41" s="162"/>
      <c r="S41" s="163">
        <f t="shared" si="1"/>
        <v>0</v>
      </c>
      <c r="T41" s="164"/>
      <c r="U41" s="159"/>
      <c r="V41" s="159"/>
    </row>
    <row r="42" spans="1:22" ht="18" customHeight="1" x14ac:dyDescent="0.15">
      <c r="A42" s="175"/>
      <c r="B42" s="161" t="str">
        <f>M24</f>
        <v>7月</v>
      </c>
      <c r="C42" s="161"/>
      <c r="D42" s="162"/>
      <c r="E42" s="162"/>
      <c r="F42" s="162"/>
      <c r="G42" s="162"/>
      <c r="H42" s="162"/>
      <c r="I42" s="162"/>
      <c r="J42" s="162"/>
      <c r="K42" s="162"/>
      <c r="L42" s="162"/>
      <c r="M42" s="162"/>
      <c r="N42" s="162"/>
      <c r="O42" s="162"/>
      <c r="P42" s="162"/>
      <c r="Q42" s="162"/>
      <c r="R42" s="162"/>
      <c r="S42" s="163">
        <f t="shared" si="1"/>
        <v>0</v>
      </c>
      <c r="T42" s="164"/>
      <c r="U42" s="159"/>
      <c r="V42" s="159"/>
    </row>
    <row r="43" spans="1:22" ht="18" customHeight="1" x14ac:dyDescent="0.15">
      <c r="A43" s="175"/>
      <c r="B43" s="161" t="str">
        <f>Q24</f>
        <v>8月</v>
      </c>
      <c r="C43" s="161"/>
      <c r="D43" s="162"/>
      <c r="E43" s="162"/>
      <c r="F43" s="162"/>
      <c r="G43" s="162"/>
      <c r="H43" s="162"/>
      <c r="I43" s="162"/>
      <c r="J43" s="162"/>
      <c r="K43" s="162"/>
      <c r="L43" s="162"/>
      <c r="M43" s="162"/>
      <c r="N43" s="162"/>
      <c r="O43" s="162"/>
      <c r="P43" s="162"/>
      <c r="Q43" s="162"/>
      <c r="R43" s="162"/>
      <c r="S43" s="163">
        <f t="shared" si="1"/>
        <v>0</v>
      </c>
      <c r="T43" s="164"/>
      <c r="U43" s="159"/>
      <c r="V43" s="159"/>
    </row>
    <row r="44" spans="1:22" ht="18" customHeight="1" x14ac:dyDescent="0.15">
      <c r="A44" s="4"/>
      <c r="B44" s="4"/>
      <c r="C44" s="4"/>
      <c r="D44" s="4"/>
      <c r="E44" s="4"/>
      <c r="F44" s="4"/>
      <c r="G44" s="4"/>
      <c r="H44" s="4"/>
      <c r="I44" s="4"/>
      <c r="J44" s="4"/>
      <c r="K44" s="4"/>
      <c r="L44" s="4"/>
      <c r="M44" s="4"/>
      <c r="N44" s="4"/>
      <c r="O44" s="4"/>
      <c r="P44" s="4"/>
      <c r="Q44" s="4"/>
      <c r="R44" s="5"/>
      <c r="S44" s="141" t="s">
        <v>19</v>
      </c>
      <c r="T44" s="141"/>
      <c r="U44" s="159">
        <f>U30+U38</f>
        <v>0</v>
      </c>
      <c r="V44" s="159"/>
    </row>
    <row r="45" spans="1:22" ht="18" customHeight="1" x14ac:dyDescent="0.15">
      <c r="A45" s="160" t="s">
        <v>18</v>
      </c>
      <c r="B45" s="160"/>
      <c r="C45" s="160"/>
      <c r="D45" s="160"/>
      <c r="E45" s="160"/>
      <c r="F45" s="160"/>
      <c r="G45" s="160"/>
      <c r="H45" s="160"/>
      <c r="I45" s="160"/>
      <c r="J45" s="160"/>
      <c r="K45" s="160"/>
      <c r="L45" s="160"/>
      <c r="M45" s="160"/>
      <c r="N45" s="160"/>
      <c r="O45" s="160"/>
      <c r="P45" s="160"/>
      <c r="Q45" s="160"/>
      <c r="R45" s="160"/>
      <c r="S45" s="160"/>
      <c r="T45" s="160"/>
      <c r="U45" s="6"/>
      <c r="V45" s="6"/>
    </row>
    <row r="46" spans="1:22" ht="18" customHeight="1" x14ac:dyDescent="0.15">
      <c r="A46" s="10"/>
      <c r="B46" s="10"/>
      <c r="C46" s="10"/>
      <c r="D46" s="10"/>
      <c r="E46" s="10"/>
      <c r="F46" s="10"/>
      <c r="G46" s="10"/>
      <c r="H46" s="10"/>
      <c r="I46" s="10"/>
      <c r="J46" s="10"/>
      <c r="K46" s="10"/>
      <c r="L46" s="10"/>
      <c r="M46" s="10"/>
      <c r="N46" s="10"/>
      <c r="O46" s="10"/>
      <c r="P46" s="10"/>
      <c r="Q46" s="10"/>
      <c r="R46" s="10"/>
      <c r="S46" s="25"/>
      <c r="T46" s="25"/>
      <c r="U46" s="6"/>
      <c r="V46" s="6"/>
    </row>
    <row r="47" spans="1:22" ht="18.75" customHeight="1" x14ac:dyDescent="0.15">
      <c r="A47" s="26" t="s">
        <v>65</v>
      </c>
      <c r="B47" s="26"/>
      <c r="C47" s="26"/>
      <c r="D47" s="26"/>
      <c r="E47" s="26"/>
      <c r="F47" s="26"/>
      <c r="G47" s="26"/>
      <c r="H47" s="26"/>
      <c r="I47" s="26"/>
      <c r="J47" s="26"/>
      <c r="K47" s="26"/>
      <c r="L47" s="26"/>
      <c r="M47" s="26"/>
      <c r="N47" s="26"/>
      <c r="O47" s="26"/>
      <c r="P47" s="26"/>
      <c r="Q47" s="26"/>
      <c r="R47" s="26"/>
      <c r="S47" s="26"/>
      <c r="T47" s="158" t="s">
        <v>38</v>
      </c>
      <c r="U47" s="158"/>
      <c r="V47" s="158"/>
    </row>
    <row r="48" spans="1:22" ht="18.75" customHeight="1" x14ac:dyDescent="0.15">
      <c r="A48" s="153" t="s">
        <v>20</v>
      </c>
      <c r="B48" s="153"/>
      <c r="C48" s="153"/>
      <c r="D48" s="153"/>
      <c r="E48" s="153"/>
      <c r="F48" s="145" t="str">
        <f>$A$24</f>
        <v>3月</v>
      </c>
      <c r="G48" s="145"/>
      <c r="H48" s="145" t="str">
        <f>$D$24</f>
        <v>4月</v>
      </c>
      <c r="I48" s="145"/>
      <c r="J48" s="145" t="str">
        <f>$G$24</f>
        <v>5月</v>
      </c>
      <c r="K48" s="145"/>
      <c r="L48" s="145" t="str">
        <f>$J$24</f>
        <v>6月</v>
      </c>
      <c r="M48" s="145"/>
      <c r="N48" s="145" t="str">
        <f>$M$24</f>
        <v>7月</v>
      </c>
      <c r="O48" s="145"/>
      <c r="P48" s="145"/>
      <c r="Q48" s="145" t="str">
        <f>$Q$24</f>
        <v>8月</v>
      </c>
      <c r="R48" s="145"/>
      <c r="S48" s="153" t="s">
        <v>13</v>
      </c>
      <c r="T48" s="153"/>
      <c r="U48" s="153" t="s">
        <v>21</v>
      </c>
      <c r="V48" s="153"/>
    </row>
    <row r="49" spans="1:22" ht="18.75" customHeight="1" x14ac:dyDescent="0.15">
      <c r="A49" s="146" t="s">
        <v>81</v>
      </c>
      <c r="B49" s="150"/>
      <c r="C49" s="150"/>
      <c r="D49" s="150"/>
      <c r="E49" s="147"/>
      <c r="F49" s="152"/>
      <c r="G49" s="152"/>
      <c r="H49" s="152"/>
      <c r="I49" s="152"/>
      <c r="J49" s="152"/>
      <c r="K49" s="152"/>
      <c r="L49" s="152"/>
      <c r="M49" s="152"/>
      <c r="N49" s="152"/>
      <c r="O49" s="152"/>
      <c r="P49" s="152"/>
      <c r="Q49" s="152"/>
      <c r="R49" s="152"/>
      <c r="S49" s="133" t="s">
        <v>24</v>
      </c>
      <c r="T49" s="134"/>
      <c r="U49" s="146" t="s">
        <v>25</v>
      </c>
      <c r="V49" s="147"/>
    </row>
    <row r="50" spans="1:22" ht="18.75" customHeight="1" x14ac:dyDescent="0.15">
      <c r="A50" s="139"/>
      <c r="B50" s="151"/>
      <c r="C50" s="151"/>
      <c r="D50" s="151"/>
      <c r="E50" s="140"/>
      <c r="F50" s="152"/>
      <c r="G50" s="152"/>
      <c r="H50" s="152"/>
      <c r="I50" s="152"/>
      <c r="J50" s="152"/>
      <c r="K50" s="152"/>
      <c r="L50" s="152"/>
      <c r="M50" s="152"/>
      <c r="N50" s="152"/>
      <c r="O50" s="152"/>
      <c r="P50" s="152"/>
      <c r="Q50" s="152"/>
      <c r="R50" s="152"/>
      <c r="S50" s="139" t="str">
        <f>IF(SUM(F49:R50)=0,"",SUM(F49:R50))</f>
        <v/>
      </c>
      <c r="T50" s="140"/>
      <c r="U50" s="148"/>
      <c r="V50" s="149"/>
    </row>
    <row r="51" spans="1:22" ht="18.75" customHeight="1" x14ac:dyDescent="0.15">
      <c r="A51" s="146" t="s">
        <v>82</v>
      </c>
      <c r="B51" s="150"/>
      <c r="C51" s="150"/>
      <c r="D51" s="150"/>
      <c r="E51" s="147"/>
      <c r="F51" s="152"/>
      <c r="G51" s="152"/>
      <c r="H51" s="152"/>
      <c r="I51" s="152"/>
      <c r="J51" s="152"/>
      <c r="K51" s="152"/>
      <c r="L51" s="152"/>
      <c r="M51" s="152"/>
      <c r="N51" s="152"/>
      <c r="O51" s="152"/>
      <c r="P51" s="152"/>
      <c r="Q51" s="152"/>
      <c r="R51" s="152"/>
      <c r="S51" s="133" t="s">
        <v>27</v>
      </c>
      <c r="T51" s="134"/>
      <c r="U51" s="135" t="str">
        <f>IF(S50="","",ROUNDDOWN(S52/S50,3))</f>
        <v/>
      </c>
      <c r="V51" s="136"/>
    </row>
    <row r="52" spans="1:22" ht="18.75" customHeight="1" x14ac:dyDescent="0.15">
      <c r="A52" s="139"/>
      <c r="B52" s="151"/>
      <c r="C52" s="151"/>
      <c r="D52" s="151"/>
      <c r="E52" s="140"/>
      <c r="F52" s="152"/>
      <c r="G52" s="152"/>
      <c r="H52" s="152"/>
      <c r="I52" s="152"/>
      <c r="J52" s="152"/>
      <c r="K52" s="152"/>
      <c r="L52" s="152"/>
      <c r="M52" s="152"/>
      <c r="N52" s="152"/>
      <c r="O52" s="152"/>
      <c r="P52" s="152"/>
      <c r="Q52" s="152"/>
      <c r="R52" s="152"/>
      <c r="S52" s="139" t="str">
        <f>IF(SUM(F51:R52)=0,"",SUM(F51:R52))</f>
        <v/>
      </c>
      <c r="T52" s="140"/>
      <c r="U52" s="137"/>
      <c r="V52" s="138"/>
    </row>
    <row r="53" spans="1:22" ht="18" customHeight="1" x14ac:dyDescent="0.15">
      <c r="A53" s="142" t="s">
        <v>132</v>
      </c>
      <c r="B53" s="143"/>
      <c r="C53" s="143"/>
      <c r="D53" s="143"/>
      <c r="E53" s="143"/>
      <c r="F53" s="143"/>
      <c r="G53" s="143"/>
      <c r="H53" s="143"/>
      <c r="I53" s="143"/>
      <c r="J53" s="143"/>
      <c r="K53" s="143"/>
      <c r="L53" s="143"/>
      <c r="M53" s="143"/>
      <c r="N53" s="143"/>
      <c r="O53" s="143"/>
      <c r="P53" s="143"/>
      <c r="Q53" s="143"/>
      <c r="R53" s="144"/>
      <c r="S53" s="142" t="str">
        <f>IF(F49="","",ROUNDDOWN(AVERAGE(F49:R50),1))</f>
        <v/>
      </c>
      <c r="T53" s="143"/>
      <c r="U53" s="22" t="s">
        <v>131</v>
      </c>
      <c r="V53" s="33"/>
    </row>
    <row r="54" spans="1:22" ht="27" customHeight="1" x14ac:dyDescent="0.15">
      <c r="A54" s="120" t="s">
        <v>28</v>
      </c>
      <c r="B54" s="120"/>
      <c r="C54" s="120"/>
      <c r="D54" s="120"/>
      <c r="E54" s="120"/>
      <c r="F54" s="120"/>
      <c r="G54" s="121"/>
      <c r="H54" s="121"/>
      <c r="I54" s="121"/>
      <c r="J54" s="121"/>
      <c r="K54" s="121"/>
      <c r="L54" s="121"/>
      <c r="M54" s="121"/>
      <c r="N54" s="141" t="s">
        <v>29</v>
      </c>
      <c r="O54" s="141"/>
      <c r="P54" s="141"/>
      <c r="Q54" s="141"/>
      <c r="R54" s="121"/>
      <c r="S54" s="121"/>
      <c r="T54" s="121"/>
      <c r="U54" s="121"/>
      <c r="V54" s="121"/>
    </row>
    <row r="55" spans="1:22" ht="27" customHeight="1" x14ac:dyDescent="0.15">
      <c r="A55" s="120" t="s">
        <v>30</v>
      </c>
      <c r="B55" s="120"/>
      <c r="C55" s="120"/>
      <c r="D55" s="120"/>
      <c r="E55" s="120"/>
      <c r="F55" s="120"/>
      <c r="G55" s="121"/>
      <c r="H55" s="121"/>
      <c r="I55" s="121"/>
      <c r="J55" s="121"/>
      <c r="K55" s="121"/>
      <c r="L55" s="121"/>
      <c r="M55" s="121"/>
      <c r="N55" s="121"/>
      <c r="O55" s="121"/>
      <c r="P55" s="121"/>
      <c r="Q55" s="121"/>
      <c r="R55" s="121"/>
      <c r="S55" s="121"/>
      <c r="T55" s="121"/>
      <c r="U55" s="121"/>
      <c r="V55" s="121"/>
    </row>
    <row r="56" spans="1:22" ht="9" customHeight="1" x14ac:dyDescent="0.15">
      <c r="A56" s="122" t="s">
        <v>26</v>
      </c>
      <c r="B56" s="123"/>
      <c r="C56" s="123"/>
      <c r="D56" s="123"/>
      <c r="E56" s="123"/>
      <c r="F56" s="124"/>
      <c r="G56" s="127" t="s">
        <v>47</v>
      </c>
      <c r="H56" s="128"/>
      <c r="I56" s="128"/>
      <c r="J56" s="128"/>
      <c r="K56" s="128"/>
      <c r="L56" s="128"/>
      <c r="M56" s="128"/>
      <c r="N56" s="128" t="s">
        <v>48</v>
      </c>
      <c r="O56" s="128"/>
      <c r="P56" s="128"/>
      <c r="Q56" s="128"/>
      <c r="R56" s="128"/>
      <c r="S56" s="128"/>
      <c r="T56" s="128"/>
      <c r="U56" s="128"/>
      <c r="V56" s="129"/>
    </row>
    <row r="57" spans="1:22" ht="18" customHeight="1" x14ac:dyDescent="0.15">
      <c r="A57" s="125"/>
      <c r="B57" s="73"/>
      <c r="C57" s="73"/>
      <c r="D57" s="73"/>
      <c r="E57" s="73"/>
      <c r="F57" s="126"/>
      <c r="G57" s="130"/>
      <c r="H57" s="131"/>
      <c r="I57" s="131"/>
      <c r="J57" s="131"/>
      <c r="K57" s="131"/>
      <c r="L57" s="131"/>
      <c r="M57" s="131"/>
      <c r="N57" s="131"/>
      <c r="O57" s="131"/>
      <c r="P57" s="131"/>
      <c r="Q57" s="131"/>
      <c r="R57" s="131"/>
      <c r="S57" s="131"/>
      <c r="T57" s="131"/>
      <c r="U57" s="131"/>
      <c r="V57" s="132"/>
    </row>
    <row r="58" spans="1:22" ht="27" customHeight="1" x14ac:dyDescent="0.15">
      <c r="A58" s="109" t="s">
        <v>31</v>
      </c>
      <c r="B58" s="109"/>
      <c r="C58" s="109"/>
      <c r="D58" s="109"/>
      <c r="E58" s="109"/>
      <c r="F58" s="109"/>
      <c r="G58" s="110"/>
      <c r="H58" s="111"/>
      <c r="I58" s="111"/>
      <c r="J58" s="111"/>
      <c r="K58" s="111"/>
      <c r="L58" s="111"/>
      <c r="M58" s="111"/>
      <c r="N58" s="111"/>
      <c r="O58" s="111"/>
      <c r="P58" s="111"/>
      <c r="Q58" s="111"/>
      <c r="R58" s="111"/>
      <c r="S58" s="111"/>
      <c r="T58" s="111"/>
      <c r="U58" s="111"/>
      <c r="V58" s="112"/>
    </row>
    <row r="59" spans="1:22" ht="18.75" customHeight="1" x14ac:dyDescent="0.15">
      <c r="A59" s="113" t="s">
        <v>32</v>
      </c>
      <c r="B59" s="113"/>
      <c r="C59" s="113"/>
      <c r="D59" s="113"/>
      <c r="E59" s="113"/>
      <c r="F59" s="113"/>
      <c r="G59" s="113"/>
      <c r="H59" s="113"/>
      <c r="I59" s="113"/>
      <c r="J59" s="113"/>
      <c r="K59" s="113"/>
      <c r="L59" s="113"/>
      <c r="M59" s="113"/>
      <c r="N59" s="113"/>
      <c r="O59" s="113"/>
      <c r="P59" s="113"/>
      <c r="Q59" s="113"/>
      <c r="R59" s="113"/>
      <c r="S59" s="113"/>
      <c r="T59" s="113"/>
      <c r="U59" s="113"/>
      <c r="V59" s="113"/>
    </row>
    <row r="60" spans="1:22" ht="18" customHeight="1" x14ac:dyDescent="0.15">
      <c r="A60" s="22"/>
      <c r="B60" s="22"/>
      <c r="C60" s="22"/>
      <c r="D60" s="22"/>
      <c r="E60" s="22"/>
      <c r="F60" s="22"/>
      <c r="G60" s="22"/>
      <c r="H60" s="22"/>
      <c r="I60" s="22"/>
      <c r="J60" s="22"/>
      <c r="K60" s="22"/>
      <c r="L60" s="22"/>
      <c r="M60" s="22"/>
      <c r="N60" s="22"/>
      <c r="O60" s="22"/>
      <c r="P60" s="22"/>
      <c r="Q60" s="22"/>
      <c r="R60" s="22"/>
      <c r="S60" s="22"/>
      <c r="T60" s="22"/>
      <c r="U60" s="22"/>
      <c r="V60" s="22"/>
    </row>
    <row r="61" spans="1:22" ht="18.75" customHeight="1" x14ac:dyDescent="0.15">
      <c r="A61" s="157" t="s">
        <v>145</v>
      </c>
      <c r="B61" s="157"/>
      <c r="C61" s="157"/>
      <c r="D61" s="157"/>
      <c r="E61" s="157"/>
      <c r="F61" s="157"/>
      <c r="G61" s="157"/>
      <c r="H61" s="157"/>
      <c r="I61" s="157"/>
      <c r="J61" s="157"/>
      <c r="K61" s="157"/>
      <c r="L61" s="157"/>
      <c r="M61" s="157"/>
      <c r="N61" s="157"/>
      <c r="O61" s="157"/>
      <c r="P61" s="157"/>
      <c r="Q61" s="157"/>
      <c r="R61" s="157"/>
      <c r="S61" s="157"/>
      <c r="T61" s="158" t="s">
        <v>38</v>
      </c>
      <c r="U61" s="158"/>
      <c r="V61" s="158"/>
    </row>
    <row r="62" spans="1:22" ht="18.75" customHeight="1" x14ac:dyDescent="0.15">
      <c r="A62" s="153" t="s">
        <v>20</v>
      </c>
      <c r="B62" s="153"/>
      <c r="C62" s="153"/>
      <c r="D62" s="153"/>
      <c r="E62" s="153"/>
      <c r="F62" s="145" t="str">
        <f>$A$24</f>
        <v>3月</v>
      </c>
      <c r="G62" s="145"/>
      <c r="H62" s="145" t="str">
        <f>$D$24</f>
        <v>4月</v>
      </c>
      <c r="I62" s="145"/>
      <c r="J62" s="145" t="str">
        <f>$G$24</f>
        <v>5月</v>
      </c>
      <c r="K62" s="145"/>
      <c r="L62" s="145" t="str">
        <f>$J$24</f>
        <v>6月</v>
      </c>
      <c r="M62" s="145"/>
      <c r="N62" s="145" t="str">
        <f>$M$24</f>
        <v>7月</v>
      </c>
      <c r="O62" s="145"/>
      <c r="P62" s="145"/>
      <c r="Q62" s="145" t="str">
        <f>$Q$24</f>
        <v>8月</v>
      </c>
      <c r="R62" s="145"/>
      <c r="S62" s="153" t="s">
        <v>13</v>
      </c>
      <c r="T62" s="153"/>
      <c r="U62" s="153" t="s">
        <v>21</v>
      </c>
      <c r="V62" s="153"/>
    </row>
    <row r="63" spans="1:22" ht="18.75" customHeight="1" x14ac:dyDescent="0.15">
      <c r="A63" s="146" t="s">
        <v>81</v>
      </c>
      <c r="B63" s="150"/>
      <c r="C63" s="150"/>
      <c r="D63" s="150"/>
      <c r="E63" s="147"/>
      <c r="F63" s="152"/>
      <c r="G63" s="152"/>
      <c r="H63" s="152"/>
      <c r="I63" s="152"/>
      <c r="J63" s="152"/>
      <c r="K63" s="152"/>
      <c r="L63" s="152"/>
      <c r="M63" s="152"/>
      <c r="N63" s="152"/>
      <c r="O63" s="152"/>
      <c r="P63" s="152"/>
      <c r="Q63" s="152"/>
      <c r="R63" s="152"/>
      <c r="S63" s="133" t="s">
        <v>24</v>
      </c>
      <c r="T63" s="134"/>
      <c r="U63" s="146" t="s">
        <v>25</v>
      </c>
      <c r="V63" s="147"/>
    </row>
    <row r="64" spans="1:22" ht="18.75" customHeight="1" x14ac:dyDescent="0.15">
      <c r="A64" s="139"/>
      <c r="B64" s="151"/>
      <c r="C64" s="151"/>
      <c r="D64" s="151"/>
      <c r="E64" s="140"/>
      <c r="F64" s="152"/>
      <c r="G64" s="152"/>
      <c r="H64" s="152"/>
      <c r="I64" s="152"/>
      <c r="J64" s="152"/>
      <c r="K64" s="152"/>
      <c r="L64" s="152"/>
      <c r="M64" s="152"/>
      <c r="N64" s="152"/>
      <c r="O64" s="152"/>
      <c r="P64" s="152"/>
      <c r="Q64" s="152"/>
      <c r="R64" s="152"/>
      <c r="S64" s="139" t="str">
        <f>IF(SUM(F63:R64)=0,"",SUM(F63:R64))</f>
        <v/>
      </c>
      <c r="T64" s="140"/>
      <c r="U64" s="148"/>
      <c r="V64" s="149"/>
    </row>
    <row r="65" spans="1:22" ht="18.75" customHeight="1" x14ac:dyDescent="0.15">
      <c r="A65" s="146" t="s">
        <v>82</v>
      </c>
      <c r="B65" s="150"/>
      <c r="C65" s="150"/>
      <c r="D65" s="150"/>
      <c r="E65" s="147"/>
      <c r="F65" s="152"/>
      <c r="G65" s="152"/>
      <c r="H65" s="152"/>
      <c r="I65" s="152"/>
      <c r="J65" s="152"/>
      <c r="K65" s="152"/>
      <c r="L65" s="152"/>
      <c r="M65" s="152"/>
      <c r="N65" s="152"/>
      <c r="O65" s="152"/>
      <c r="P65" s="152"/>
      <c r="Q65" s="152"/>
      <c r="R65" s="152"/>
      <c r="S65" s="133" t="s">
        <v>27</v>
      </c>
      <c r="T65" s="134"/>
      <c r="U65" s="135" t="str">
        <f>IF(S64="","",ROUNDDOWN(S66/S64,3))</f>
        <v/>
      </c>
      <c r="V65" s="136"/>
    </row>
    <row r="66" spans="1:22" ht="18.75" customHeight="1" x14ac:dyDescent="0.15">
      <c r="A66" s="139"/>
      <c r="B66" s="151"/>
      <c r="C66" s="151"/>
      <c r="D66" s="151"/>
      <c r="E66" s="140"/>
      <c r="F66" s="152"/>
      <c r="G66" s="152"/>
      <c r="H66" s="152"/>
      <c r="I66" s="152"/>
      <c r="J66" s="152"/>
      <c r="K66" s="152"/>
      <c r="L66" s="152"/>
      <c r="M66" s="152"/>
      <c r="N66" s="152"/>
      <c r="O66" s="152"/>
      <c r="P66" s="152"/>
      <c r="Q66" s="152"/>
      <c r="R66" s="152"/>
      <c r="S66" s="139" t="str">
        <f>IF(SUM(F65:R66)=0,"",SUM(F65:R66))</f>
        <v/>
      </c>
      <c r="T66" s="140"/>
      <c r="U66" s="137"/>
      <c r="V66" s="138"/>
    </row>
    <row r="67" spans="1:22" ht="18" customHeight="1" x14ac:dyDescent="0.15">
      <c r="A67" s="142" t="s">
        <v>132</v>
      </c>
      <c r="B67" s="143"/>
      <c r="C67" s="143"/>
      <c r="D67" s="143"/>
      <c r="E67" s="143"/>
      <c r="F67" s="143"/>
      <c r="G67" s="143"/>
      <c r="H67" s="143"/>
      <c r="I67" s="143"/>
      <c r="J67" s="143"/>
      <c r="K67" s="143"/>
      <c r="L67" s="143"/>
      <c r="M67" s="143"/>
      <c r="N67" s="143"/>
      <c r="O67" s="143"/>
      <c r="P67" s="143"/>
      <c r="Q67" s="143"/>
      <c r="R67" s="144"/>
      <c r="S67" s="142" t="str">
        <f>IF(F63="","",ROUNDDOWN(AVERAGE(F63:R64),1))</f>
        <v/>
      </c>
      <c r="T67" s="143"/>
      <c r="U67" s="32" t="s">
        <v>131</v>
      </c>
      <c r="V67" s="33"/>
    </row>
    <row r="68" spans="1:22" ht="27" customHeight="1" x14ac:dyDescent="0.15">
      <c r="A68" s="120" t="s">
        <v>28</v>
      </c>
      <c r="B68" s="120"/>
      <c r="C68" s="120"/>
      <c r="D68" s="120"/>
      <c r="E68" s="120"/>
      <c r="F68" s="120"/>
      <c r="G68" s="121"/>
      <c r="H68" s="121"/>
      <c r="I68" s="121"/>
      <c r="J68" s="121"/>
      <c r="K68" s="121"/>
      <c r="L68" s="121"/>
      <c r="M68" s="121"/>
      <c r="N68" s="141" t="s">
        <v>29</v>
      </c>
      <c r="O68" s="141"/>
      <c r="P68" s="141"/>
      <c r="Q68" s="141"/>
      <c r="R68" s="121"/>
      <c r="S68" s="121"/>
      <c r="T68" s="121"/>
      <c r="U68" s="121"/>
      <c r="V68" s="121"/>
    </row>
    <row r="69" spans="1:22" ht="27" customHeight="1" x14ac:dyDescent="0.15">
      <c r="A69" s="120" t="s">
        <v>30</v>
      </c>
      <c r="B69" s="120"/>
      <c r="C69" s="120"/>
      <c r="D69" s="120"/>
      <c r="E69" s="120"/>
      <c r="F69" s="120"/>
      <c r="G69" s="121"/>
      <c r="H69" s="121"/>
      <c r="I69" s="121"/>
      <c r="J69" s="121"/>
      <c r="K69" s="121"/>
      <c r="L69" s="121"/>
      <c r="M69" s="121"/>
      <c r="N69" s="121"/>
      <c r="O69" s="121"/>
      <c r="P69" s="121"/>
      <c r="Q69" s="121"/>
      <c r="R69" s="121"/>
      <c r="S69" s="121"/>
      <c r="T69" s="121"/>
      <c r="U69" s="121"/>
      <c r="V69" s="121"/>
    </row>
    <row r="70" spans="1:22" ht="9" customHeight="1" x14ac:dyDescent="0.15">
      <c r="A70" s="122" t="s">
        <v>26</v>
      </c>
      <c r="B70" s="123"/>
      <c r="C70" s="123"/>
      <c r="D70" s="123"/>
      <c r="E70" s="123"/>
      <c r="F70" s="124"/>
      <c r="G70" s="127" t="s">
        <v>47</v>
      </c>
      <c r="H70" s="128"/>
      <c r="I70" s="128"/>
      <c r="J70" s="128"/>
      <c r="K70" s="128"/>
      <c r="L70" s="128"/>
      <c r="M70" s="128"/>
      <c r="N70" s="128" t="s">
        <v>48</v>
      </c>
      <c r="O70" s="128"/>
      <c r="P70" s="128"/>
      <c r="Q70" s="128"/>
      <c r="R70" s="128"/>
      <c r="S70" s="128"/>
      <c r="T70" s="128"/>
      <c r="U70" s="128"/>
      <c r="V70" s="129"/>
    </row>
    <row r="71" spans="1:22" ht="18" customHeight="1" x14ac:dyDescent="0.15">
      <c r="A71" s="125"/>
      <c r="B71" s="73"/>
      <c r="C71" s="73"/>
      <c r="D71" s="73"/>
      <c r="E71" s="73"/>
      <c r="F71" s="126"/>
      <c r="G71" s="130"/>
      <c r="H71" s="131"/>
      <c r="I71" s="131"/>
      <c r="J71" s="131"/>
      <c r="K71" s="131"/>
      <c r="L71" s="131"/>
      <c r="M71" s="131"/>
      <c r="N71" s="131"/>
      <c r="O71" s="131"/>
      <c r="P71" s="131"/>
      <c r="Q71" s="131"/>
      <c r="R71" s="131"/>
      <c r="S71" s="131"/>
      <c r="T71" s="131"/>
      <c r="U71" s="131"/>
      <c r="V71" s="132"/>
    </row>
    <row r="72" spans="1:22" ht="27" customHeight="1" x14ac:dyDescent="0.15">
      <c r="A72" s="109" t="s">
        <v>31</v>
      </c>
      <c r="B72" s="109"/>
      <c r="C72" s="109"/>
      <c r="D72" s="109"/>
      <c r="E72" s="109"/>
      <c r="F72" s="109"/>
      <c r="G72" s="110"/>
      <c r="H72" s="111"/>
      <c r="I72" s="111"/>
      <c r="J72" s="111"/>
      <c r="K72" s="111"/>
      <c r="L72" s="111"/>
      <c r="M72" s="111"/>
      <c r="N72" s="111"/>
      <c r="O72" s="111"/>
      <c r="P72" s="111"/>
      <c r="Q72" s="111"/>
      <c r="R72" s="111"/>
      <c r="S72" s="111"/>
      <c r="T72" s="111"/>
      <c r="U72" s="111"/>
      <c r="V72" s="112"/>
    </row>
    <row r="73" spans="1:22" ht="18.75" customHeight="1" x14ac:dyDescent="0.15">
      <c r="A73" s="113" t="s">
        <v>32</v>
      </c>
      <c r="B73" s="113"/>
      <c r="C73" s="113"/>
      <c r="D73" s="113"/>
      <c r="E73" s="113"/>
      <c r="F73" s="113"/>
      <c r="G73" s="113"/>
      <c r="H73" s="113"/>
      <c r="I73" s="113"/>
      <c r="J73" s="113"/>
      <c r="K73" s="113"/>
      <c r="L73" s="113"/>
      <c r="M73" s="113"/>
      <c r="N73" s="113"/>
      <c r="O73" s="113"/>
      <c r="P73" s="113"/>
      <c r="Q73" s="113"/>
      <c r="R73" s="113"/>
      <c r="S73" s="113"/>
      <c r="T73" s="113"/>
      <c r="U73" s="113"/>
      <c r="V73" s="113"/>
    </row>
    <row r="74" spans="1:22" ht="29.25" customHeight="1" x14ac:dyDescent="0.15">
      <c r="A74" s="261" t="s">
        <v>179</v>
      </c>
      <c r="B74" s="261"/>
      <c r="C74" s="261"/>
      <c r="D74" s="261"/>
      <c r="E74" s="261"/>
      <c r="F74" s="261"/>
      <c r="G74" s="261"/>
      <c r="H74" s="261"/>
      <c r="I74" s="261"/>
      <c r="J74" s="261"/>
      <c r="K74" s="261"/>
      <c r="L74" s="261"/>
      <c r="M74" s="261"/>
      <c r="N74" s="261"/>
      <c r="O74" s="261"/>
      <c r="P74" s="261"/>
      <c r="Q74" s="261"/>
      <c r="R74" s="261"/>
      <c r="S74" s="261"/>
      <c r="T74" s="261"/>
      <c r="U74" s="261"/>
      <c r="V74" s="261"/>
    </row>
    <row r="75" spans="1:22" ht="18.75" customHeight="1" x14ac:dyDescent="0.15">
      <c r="A75" s="34"/>
      <c r="B75" s="34"/>
      <c r="C75" s="34"/>
      <c r="D75" s="34"/>
      <c r="E75" s="34"/>
      <c r="F75" s="34"/>
      <c r="G75" s="34"/>
      <c r="H75" s="34"/>
      <c r="I75" s="34"/>
      <c r="J75" s="34"/>
      <c r="K75" s="34"/>
      <c r="L75" s="34"/>
      <c r="M75" s="34"/>
      <c r="N75" s="34"/>
      <c r="O75" s="34"/>
      <c r="P75" s="34"/>
      <c r="Q75" s="34"/>
      <c r="R75" s="34"/>
      <c r="S75" s="34"/>
      <c r="T75" s="34"/>
      <c r="U75" s="34"/>
      <c r="V75" s="34"/>
    </row>
    <row r="76" spans="1:22" ht="18.75" customHeight="1" x14ac:dyDescent="0.15">
      <c r="A76" s="157" t="s">
        <v>146</v>
      </c>
      <c r="B76" s="157"/>
      <c r="C76" s="157"/>
      <c r="D76" s="157"/>
      <c r="E76" s="157"/>
      <c r="F76" s="157"/>
      <c r="G76" s="157"/>
      <c r="H76" s="157"/>
      <c r="I76" s="157"/>
      <c r="J76" s="157"/>
      <c r="K76" s="157"/>
      <c r="L76" s="157"/>
      <c r="M76" s="157"/>
      <c r="N76" s="157"/>
      <c r="O76" s="157"/>
      <c r="P76" s="157"/>
      <c r="Q76" s="157"/>
      <c r="R76" s="157"/>
      <c r="S76" s="157"/>
      <c r="T76" s="158" t="s">
        <v>38</v>
      </c>
      <c r="U76" s="158"/>
      <c r="V76" s="158"/>
    </row>
    <row r="77" spans="1:22" ht="18.75" customHeight="1" x14ac:dyDescent="0.15">
      <c r="A77" s="153" t="s">
        <v>20</v>
      </c>
      <c r="B77" s="153"/>
      <c r="C77" s="153"/>
      <c r="D77" s="153"/>
      <c r="E77" s="153"/>
      <c r="F77" s="145" t="str">
        <f>$A$24</f>
        <v>3月</v>
      </c>
      <c r="G77" s="145"/>
      <c r="H77" s="145" t="str">
        <f>$D$24</f>
        <v>4月</v>
      </c>
      <c r="I77" s="145"/>
      <c r="J77" s="145" t="str">
        <f>$G$24</f>
        <v>5月</v>
      </c>
      <c r="K77" s="145"/>
      <c r="L77" s="145" t="str">
        <f>$J$24</f>
        <v>6月</v>
      </c>
      <c r="M77" s="145"/>
      <c r="N77" s="145" t="str">
        <f>$M$24</f>
        <v>7月</v>
      </c>
      <c r="O77" s="145"/>
      <c r="P77" s="145"/>
      <c r="Q77" s="145" t="str">
        <f>$Q$24</f>
        <v>8月</v>
      </c>
      <c r="R77" s="145"/>
      <c r="S77" s="153" t="s">
        <v>13</v>
      </c>
      <c r="T77" s="153"/>
      <c r="U77" s="153" t="s">
        <v>21</v>
      </c>
      <c r="V77" s="153"/>
    </row>
    <row r="78" spans="1:22" ht="18.75" customHeight="1" x14ac:dyDescent="0.15">
      <c r="A78" s="146" t="s">
        <v>81</v>
      </c>
      <c r="B78" s="150"/>
      <c r="C78" s="150"/>
      <c r="D78" s="150"/>
      <c r="E78" s="147"/>
      <c r="F78" s="152"/>
      <c r="G78" s="152"/>
      <c r="H78" s="152"/>
      <c r="I78" s="152"/>
      <c r="J78" s="152"/>
      <c r="K78" s="152"/>
      <c r="L78" s="152"/>
      <c r="M78" s="152"/>
      <c r="N78" s="152"/>
      <c r="O78" s="152"/>
      <c r="P78" s="152"/>
      <c r="Q78" s="152"/>
      <c r="R78" s="152"/>
      <c r="S78" s="133" t="s">
        <v>24</v>
      </c>
      <c r="T78" s="134"/>
      <c r="U78" s="146" t="s">
        <v>25</v>
      </c>
      <c r="V78" s="147"/>
    </row>
    <row r="79" spans="1:22" ht="18.75" customHeight="1" x14ac:dyDescent="0.15">
      <c r="A79" s="139"/>
      <c r="B79" s="151"/>
      <c r="C79" s="151"/>
      <c r="D79" s="151"/>
      <c r="E79" s="140"/>
      <c r="F79" s="152"/>
      <c r="G79" s="152"/>
      <c r="H79" s="152"/>
      <c r="I79" s="152"/>
      <c r="J79" s="152"/>
      <c r="K79" s="152"/>
      <c r="L79" s="152"/>
      <c r="M79" s="152"/>
      <c r="N79" s="152"/>
      <c r="O79" s="152"/>
      <c r="P79" s="152"/>
      <c r="Q79" s="152"/>
      <c r="R79" s="152"/>
      <c r="S79" s="139" t="str">
        <f>IF(SUM(F78:R79)=0,"",SUM(F78:R79))</f>
        <v/>
      </c>
      <c r="T79" s="140"/>
      <c r="U79" s="148"/>
      <c r="V79" s="149"/>
    </row>
    <row r="80" spans="1:22" ht="18.75" customHeight="1" x14ac:dyDescent="0.15">
      <c r="A80" s="146" t="s">
        <v>82</v>
      </c>
      <c r="B80" s="150"/>
      <c r="C80" s="150"/>
      <c r="D80" s="150"/>
      <c r="E80" s="147"/>
      <c r="F80" s="152"/>
      <c r="G80" s="152"/>
      <c r="H80" s="152"/>
      <c r="I80" s="152"/>
      <c r="J80" s="152"/>
      <c r="K80" s="152"/>
      <c r="L80" s="152"/>
      <c r="M80" s="152"/>
      <c r="N80" s="152"/>
      <c r="O80" s="152"/>
      <c r="P80" s="152"/>
      <c r="Q80" s="152"/>
      <c r="R80" s="152"/>
      <c r="S80" s="133" t="s">
        <v>27</v>
      </c>
      <c r="T80" s="134"/>
      <c r="U80" s="135" t="str">
        <f>IF(S79="","",ROUNDDOWN(S81/S79,3))</f>
        <v/>
      </c>
      <c r="V80" s="136"/>
    </row>
    <row r="81" spans="1:22" ht="18.75" customHeight="1" x14ac:dyDescent="0.15">
      <c r="A81" s="139"/>
      <c r="B81" s="151"/>
      <c r="C81" s="151"/>
      <c r="D81" s="151"/>
      <c r="E81" s="140"/>
      <c r="F81" s="152"/>
      <c r="G81" s="152"/>
      <c r="H81" s="152"/>
      <c r="I81" s="152"/>
      <c r="J81" s="152"/>
      <c r="K81" s="152"/>
      <c r="L81" s="152"/>
      <c r="M81" s="152"/>
      <c r="N81" s="152"/>
      <c r="O81" s="152"/>
      <c r="P81" s="152"/>
      <c r="Q81" s="152"/>
      <c r="R81" s="152"/>
      <c r="S81" s="139" t="str">
        <f>IF(SUM(F80:R81)=0,"",SUM(F80:R81))</f>
        <v/>
      </c>
      <c r="T81" s="140"/>
      <c r="U81" s="137"/>
      <c r="V81" s="138"/>
    </row>
    <row r="82" spans="1:22" ht="18" customHeight="1" x14ac:dyDescent="0.15">
      <c r="A82" s="142" t="s">
        <v>132</v>
      </c>
      <c r="B82" s="143"/>
      <c r="C82" s="143"/>
      <c r="D82" s="143"/>
      <c r="E82" s="143"/>
      <c r="F82" s="143"/>
      <c r="G82" s="143"/>
      <c r="H82" s="143"/>
      <c r="I82" s="143"/>
      <c r="J82" s="143"/>
      <c r="K82" s="143"/>
      <c r="L82" s="143"/>
      <c r="M82" s="143"/>
      <c r="N82" s="143"/>
      <c r="O82" s="143"/>
      <c r="P82" s="143"/>
      <c r="Q82" s="143"/>
      <c r="R82" s="144"/>
      <c r="S82" s="142" t="str">
        <f>IF(F78="","",ROUNDDOWN(AVERAGE(F78:R79),1))</f>
        <v/>
      </c>
      <c r="T82" s="143"/>
      <c r="U82" s="34" t="s">
        <v>80</v>
      </c>
      <c r="V82" s="33"/>
    </row>
    <row r="83" spans="1:22" ht="27" customHeight="1" x14ac:dyDescent="0.15">
      <c r="A83" s="120" t="s">
        <v>28</v>
      </c>
      <c r="B83" s="120"/>
      <c r="C83" s="120"/>
      <c r="D83" s="120"/>
      <c r="E83" s="120"/>
      <c r="F83" s="120"/>
      <c r="G83" s="121"/>
      <c r="H83" s="121"/>
      <c r="I83" s="121"/>
      <c r="J83" s="121"/>
      <c r="K83" s="121"/>
      <c r="L83" s="121"/>
      <c r="M83" s="121"/>
      <c r="N83" s="141" t="s">
        <v>29</v>
      </c>
      <c r="O83" s="141"/>
      <c r="P83" s="141"/>
      <c r="Q83" s="141"/>
      <c r="R83" s="121"/>
      <c r="S83" s="121"/>
      <c r="T83" s="121"/>
      <c r="U83" s="121"/>
      <c r="V83" s="121"/>
    </row>
    <row r="84" spans="1:22" ht="27" customHeight="1" x14ac:dyDescent="0.15">
      <c r="A84" s="120" t="s">
        <v>30</v>
      </c>
      <c r="B84" s="120"/>
      <c r="C84" s="120"/>
      <c r="D84" s="120"/>
      <c r="E84" s="120"/>
      <c r="F84" s="120"/>
      <c r="G84" s="121"/>
      <c r="H84" s="121"/>
      <c r="I84" s="121"/>
      <c r="J84" s="121"/>
      <c r="K84" s="121"/>
      <c r="L84" s="121"/>
      <c r="M84" s="121"/>
      <c r="N84" s="121"/>
      <c r="O84" s="121"/>
      <c r="P84" s="121"/>
      <c r="Q84" s="121"/>
      <c r="R84" s="121"/>
      <c r="S84" s="121"/>
      <c r="T84" s="121"/>
      <c r="U84" s="121"/>
      <c r="V84" s="121"/>
    </row>
    <row r="85" spans="1:22" ht="9" customHeight="1" x14ac:dyDescent="0.15">
      <c r="A85" s="122" t="s">
        <v>26</v>
      </c>
      <c r="B85" s="123"/>
      <c r="C85" s="123"/>
      <c r="D85" s="123"/>
      <c r="E85" s="123"/>
      <c r="F85" s="124"/>
      <c r="G85" s="127" t="s">
        <v>47</v>
      </c>
      <c r="H85" s="128"/>
      <c r="I85" s="128"/>
      <c r="J85" s="128"/>
      <c r="K85" s="128"/>
      <c r="L85" s="128"/>
      <c r="M85" s="128"/>
      <c r="N85" s="128" t="s">
        <v>48</v>
      </c>
      <c r="O85" s="128"/>
      <c r="P85" s="128"/>
      <c r="Q85" s="128"/>
      <c r="R85" s="128"/>
      <c r="S85" s="128"/>
      <c r="T85" s="128"/>
      <c r="U85" s="128"/>
      <c r="V85" s="129"/>
    </row>
    <row r="86" spans="1:22" ht="18" customHeight="1" x14ac:dyDescent="0.15">
      <c r="A86" s="125"/>
      <c r="B86" s="73"/>
      <c r="C86" s="73"/>
      <c r="D86" s="73"/>
      <c r="E86" s="73"/>
      <c r="F86" s="126"/>
      <c r="G86" s="130"/>
      <c r="H86" s="131"/>
      <c r="I86" s="131"/>
      <c r="J86" s="131"/>
      <c r="K86" s="131"/>
      <c r="L86" s="131"/>
      <c r="M86" s="131"/>
      <c r="N86" s="131"/>
      <c r="O86" s="131"/>
      <c r="P86" s="131"/>
      <c r="Q86" s="131"/>
      <c r="R86" s="131"/>
      <c r="S86" s="131"/>
      <c r="T86" s="131"/>
      <c r="U86" s="131"/>
      <c r="V86" s="132"/>
    </row>
    <row r="87" spans="1:22" ht="27" customHeight="1" x14ac:dyDescent="0.15">
      <c r="A87" s="109" t="s">
        <v>31</v>
      </c>
      <c r="B87" s="109"/>
      <c r="C87" s="109"/>
      <c r="D87" s="109"/>
      <c r="E87" s="109"/>
      <c r="F87" s="109"/>
      <c r="G87" s="110"/>
      <c r="H87" s="111"/>
      <c r="I87" s="111"/>
      <c r="J87" s="111"/>
      <c r="K87" s="111"/>
      <c r="L87" s="111"/>
      <c r="M87" s="111"/>
      <c r="N87" s="111"/>
      <c r="O87" s="111"/>
      <c r="P87" s="111"/>
      <c r="Q87" s="111"/>
      <c r="R87" s="111"/>
      <c r="S87" s="111"/>
      <c r="T87" s="111"/>
      <c r="U87" s="111"/>
      <c r="V87" s="112"/>
    </row>
    <row r="88" spans="1:22" ht="18.75" customHeight="1" x14ac:dyDescent="0.15">
      <c r="A88" s="113" t="s">
        <v>32</v>
      </c>
      <c r="B88" s="113"/>
      <c r="C88" s="113"/>
      <c r="D88" s="113"/>
      <c r="E88" s="113"/>
      <c r="F88" s="113"/>
      <c r="G88" s="113"/>
      <c r="H88" s="113"/>
      <c r="I88" s="113"/>
      <c r="J88" s="113"/>
      <c r="K88" s="113"/>
      <c r="L88" s="113"/>
      <c r="M88" s="113"/>
      <c r="N88" s="113"/>
      <c r="O88" s="113"/>
      <c r="P88" s="113"/>
      <c r="Q88" s="113"/>
      <c r="R88" s="113"/>
      <c r="S88" s="113"/>
      <c r="T88" s="113"/>
      <c r="U88" s="113"/>
      <c r="V88" s="113"/>
    </row>
    <row r="89" spans="1:22" ht="29.25" customHeight="1" x14ac:dyDescent="0.15">
      <c r="A89" s="261" t="s">
        <v>180</v>
      </c>
      <c r="B89" s="261"/>
      <c r="C89" s="261"/>
      <c r="D89" s="261"/>
      <c r="E89" s="261"/>
      <c r="F89" s="261"/>
      <c r="G89" s="261"/>
      <c r="H89" s="261"/>
      <c r="I89" s="261"/>
      <c r="J89" s="261"/>
      <c r="K89" s="261"/>
      <c r="L89" s="261"/>
      <c r="M89" s="261"/>
      <c r="N89" s="261"/>
      <c r="O89" s="261"/>
      <c r="P89" s="261"/>
      <c r="Q89" s="261"/>
      <c r="R89" s="261"/>
      <c r="S89" s="261"/>
      <c r="T89" s="261"/>
      <c r="U89" s="261"/>
      <c r="V89" s="261"/>
    </row>
    <row r="90" spans="1:22" ht="18" customHeight="1" x14ac:dyDescent="0.15">
      <c r="A90" s="36"/>
      <c r="B90" s="35"/>
      <c r="C90" s="35"/>
      <c r="D90" s="35"/>
      <c r="E90" s="35"/>
      <c r="F90" s="35"/>
      <c r="G90" s="35"/>
      <c r="H90" s="35"/>
      <c r="I90" s="35"/>
      <c r="J90" s="35"/>
      <c r="K90" s="35"/>
      <c r="L90" s="35"/>
      <c r="M90" s="35"/>
      <c r="N90" s="35"/>
      <c r="O90" s="35"/>
      <c r="P90" s="35"/>
      <c r="Q90" s="35"/>
      <c r="R90" s="35"/>
      <c r="S90" s="35"/>
      <c r="T90" s="35"/>
      <c r="U90" s="35"/>
      <c r="V90" s="35"/>
    </row>
    <row r="91" spans="1:22" ht="18.75" customHeight="1" x14ac:dyDescent="0.15">
      <c r="A91" s="157" t="s">
        <v>147</v>
      </c>
      <c r="B91" s="157"/>
      <c r="C91" s="157"/>
      <c r="D91" s="157"/>
      <c r="E91" s="157"/>
      <c r="F91" s="157"/>
      <c r="G91" s="157"/>
      <c r="H91" s="157"/>
      <c r="I91" s="157"/>
      <c r="J91" s="157"/>
      <c r="K91" s="157"/>
      <c r="L91" s="157"/>
      <c r="M91" s="157"/>
      <c r="N91" s="157"/>
      <c r="O91" s="157"/>
      <c r="P91" s="157"/>
      <c r="Q91" s="157"/>
      <c r="R91" s="157"/>
      <c r="S91" s="157"/>
      <c r="T91" s="158" t="s">
        <v>38</v>
      </c>
      <c r="U91" s="158"/>
      <c r="V91" s="158"/>
    </row>
    <row r="92" spans="1:22" ht="18.75" customHeight="1" x14ac:dyDescent="0.15">
      <c r="A92" s="153" t="s">
        <v>20</v>
      </c>
      <c r="B92" s="153"/>
      <c r="C92" s="153"/>
      <c r="D92" s="153"/>
      <c r="E92" s="153"/>
      <c r="F92" s="145" t="str">
        <f>$A$24</f>
        <v>3月</v>
      </c>
      <c r="G92" s="145"/>
      <c r="H92" s="145" t="str">
        <f>$D$24</f>
        <v>4月</v>
      </c>
      <c r="I92" s="145"/>
      <c r="J92" s="145" t="str">
        <f>$G$24</f>
        <v>5月</v>
      </c>
      <c r="K92" s="145"/>
      <c r="L92" s="145" t="str">
        <f>$J$24</f>
        <v>6月</v>
      </c>
      <c r="M92" s="145"/>
      <c r="N92" s="145" t="str">
        <f>$M$24</f>
        <v>7月</v>
      </c>
      <c r="O92" s="145"/>
      <c r="P92" s="145"/>
      <c r="Q92" s="145" t="str">
        <f>$Q$24</f>
        <v>8月</v>
      </c>
      <c r="R92" s="145"/>
      <c r="S92" s="153" t="s">
        <v>13</v>
      </c>
      <c r="T92" s="153"/>
      <c r="U92" s="153" t="s">
        <v>21</v>
      </c>
      <c r="V92" s="153"/>
    </row>
    <row r="93" spans="1:22" ht="18.75" customHeight="1" x14ac:dyDescent="0.15">
      <c r="A93" s="146" t="s">
        <v>81</v>
      </c>
      <c r="B93" s="150"/>
      <c r="C93" s="150"/>
      <c r="D93" s="150"/>
      <c r="E93" s="147"/>
      <c r="F93" s="152"/>
      <c r="G93" s="152"/>
      <c r="H93" s="152"/>
      <c r="I93" s="152"/>
      <c r="J93" s="152"/>
      <c r="K93" s="152"/>
      <c r="L93" s="152"/>
      <c r="M93" s="152"/>
      <c r="N93" s="152"/>
      <c r="O93" s="152"/>
      <c r="P93" s="152"/>
      <c r="Q93" s="152"/>
      <c r="R93" s="152"/>
      <c r="S93" s="133" t="s">
        <v>24</v>
      </c>
      <c r="T93" s="134"/>
      <c r="U93" s="146" t="s">
        <v>25</v>
      </c>
      <c r="V93" s="147"/>
    </row>
    <row r="94" spans="1:22" ht="18.75" customHeight="1" x14ac:dyDescent="0.15">
      <c r="A94" s="139"/>
      <c r="B94" s="151"/>
      <c r="C94" s="151"/>
      <c r="D94" s="151"/>
      <c r="E94" s="140"/>
      <c r="F94" s="152"/>
      <c r="G94" s="152"/>
      <c r="H94" s="152"/>
      <c r="I94" s="152"/>
      <c r="J94" s="152"/>
      <c r="K94" s="152"/>
      <c r="L94" s="152"/>
      <c r="M94" s="152"/>
      <c r="N94" s="152"/>
      <c r="O94" s="152"/>
      <c r="P94" s="152"/>
      <c r="Q94" s="152"/>
      <c r="R94" s="152"/>
      <c r="S94" s="139" t="str">
        <f>IF(SUM(F93:R94)=0,"",SUM(F93:R94))</f>
        <v/>
      </c>
      <c r="T94" s="140"/>
      <c r="U94" s="148"/>
      <c r="V94" s="149"/>
    </row>
    <row r="95" spans="1:22" ht="18.75" customHeight="1" x14ac:dyDescent="0.15">
      <c r="A95" s="146" t="s">
        <v>82</v>
      </c>
      <c r="B95" s="150"/>
      <c r="C95" s="150"/>
      <c r="D95" s="150"/>
      <c r="E95" s="147"/>
      <c r="F95" s="152"/>
      <c r="G95" s="152"/>
      <c r="H95" s="152"/>
      <c r="I95" s="152"/>
      <c r="J95" s="152"/>
      <c r="K95" s="152"/>
      <c r="L95" s="152"/>
      <c r="M95" s="152"/>
      <c r="N95" s="152"/>
      <c r="O95" s="152"/>
      <c r="P95" s="152"/>
      <c r="Q95" s="152"/>
      <c r="R95" s="152"/>
      <c r="S95" s="133" t="s">
        <v>27</v>
      </c>
      <c r="T95" s="134"/>
      <c r="U95" s="135" t="str">
        <f>IF(S94="","",ROUNDDOWN(S96/S94,3))</f>
        <v/>
      </c>
      <c r="V95" s="136"/>
    </row>
    <row r="96" spans="1:22" ht="18.75" customHeight="1" x14ac:dyDescent="0.15">
      <c r="A96" s="139"/>
      <c r="B96" s="151"/>
      <c r="C96" s="151"/>
      <c r="D96" s="151"/>
      <c r="E96" s="140"/>
      <c r="F96" s="152"/>
      <c r="G96" s="152"/>
      <c r="H96" s="152"/>
      <c r="I96" s="152"/>
      <c r="J96" s="152"/>
      <c r="K96" s="152"/>
      <c r="L96" s="152"/>
      <c r="M96" s="152"/>
      <c r="N96" s="152"/>
      <c r="O96" s="152"/>
      <c r="P96" s="152"/>
      <c r="Q96" s="152"/>
      <c r="R96" s="152"/>
      <c r="S96" s="139" t="str">
        <f>IF(SUM(F95:R96)=0,"",SUM(F95:R96))</f>
        <v/>
      </c>
      <c r="T96" s="140"/>
      <c r="U96" s="137"/>
      <c r="V96" s="138"/>
    </row>
    <row r="97" spans="1:22" ht="18" customHeight="1" x14ac:dyDescent="0.15">
      <c r="A97" s="142" t="s">
        <v>132</v>
      </c>
      <c r="B97" s="143"/>
      <c r="C97" s="143"/>
      <c r="D97" s="143"/>
      <c r="E97" s="143"/>
      <c r="F97" s="143"/>
      <c r="G97" s="143"/>
      <c r="H97" s="143"/>
      <c r="I97" s="143"/>
      <c r="J97" s="143"/>
      <c r="K97" s="143"/>
      <c r="L97" s="143"/>
      <c r="M97" s="143"/>
      <c r="N97" s="143"/>
      <c r="O97" s="143"/>
      <c r="P97" s="143"/>
      <c r="Q97" s="143"/>
      <c r="R97" s="144"/>
      <c r="S97" s="142" t="str">
        <f>IF(F93="","",ROUNDDOWN(AVERAGE(F93:R94),1))</f>
        <v/>
      </c>
      <c r="T97" s="143"/>
      <c r="U97" s="34" t="s">
        <v>80</v>
      </c>
      <c r="V97" s="33"/>
    </row>
    <row r="98" spans="1:22" ht="27" customHeight="1" x14ac:dyDescent="0.15">
      <c r="A98" s="120" t="s">
        <v>28</v>
      </c>
      <c r="B98" s="120"/>
      <c r="C98" s="120"/>
      <c r="D98" s="120"/>
      <c r="E98" s="120"/>
      <c r="F98" s="120"/>
      <c r="G98" s="121"/>
      <c r="H98" s="121"/>
      <c r="I98" s="121"/>
      <c r="J98" s="121"/>
      <c r="K98" s="121"/>
      <c r="L98" s="121"/>
      <c r="M98" s="121"/>
      <c r="N98" s="141" t="s">
        <v>29</v>
      </c>
      <c r="O98" s="141"/>
      <c r="P98" s="141"/>
      <c r="Q98" s="141"/>
      <c r="R98" s="121"/>
      <c r="S98" s="121"/>
      <c r="T98" s="121"/>
      <c r="U98" s="121"/>
      <c r="V98" s="121"/>
    </row>
    <row r="99" spans="1:22" ht="27" customHeight="1" x14ac:dyDescent="0.15">
      <c r="A99" s="120" t="s">
        <v>30</v>
      </c>
      <c r="B99" s="120"/>
      <c r="C99" s="120"/>
      <c r="D99" s="120"/>
      <c r="E99" s="120"/>
      <c r="F99" s="120"/>
      <c r="G99" s="121"/>
      <c r="H99" s="121"/>
      <c r="I99" s="121"/>
      <c r="J99" s="121"/>
      <c r="K99" s="121"/>
      <c r="L99" s="121"/>
      <c r="M99" s="121"/>
      <c r="N99" s="121"/>
      <c r="O99" s="121"/>
      <c r="P99" s="121"/>
      <c r="Q99" s="121"/>
      <c r="R99" s="121"/>
      <c r="S99" s="121"/>
      <c r="T99" s="121"/>
      <c r="U99" s="121"/>
      <c r="V99" s="121"/>
    </row>
    <row r="100" spans="1:22" ht="9" customHeight="1" x14ac:dyDescent="0.15">
      <c r="A100" s="122" t="s">
        <v>26</v>
      </c>
      <c r="B100" s="123"/>
      <c r="C100" s="123"/>
      <c r="D100" s="123"/>
      <c r="E100" s="123"/>
      <c r="F100" s="124"/>
      <c r="G100" s="127" t="s">
        <v>47</v>
      </c>
      <c r="H100" s="128"/>
      <c r="I100" s="128"/>
      <c r="J100" s="128"/>
      <c r="K100" s="128"/>
      <c r="L100" s="128"/>
      <c r="M100" s="128"/>
      <c r="N100" s="128" t="s">
        <v>48</v>
      </c>
      <c r="O100" s="128"/>
      <c r="P100" s="128"/>
      <c r="Q100" s="128"/>
      <c r="R100" s="128"/>
      <c r="S100" s="128"/>
      <c r="T100" s="128"/>
      <c r="U100" s="128"/>
      <c r="V100" s="129"/>
    </row>
    <row r="101" spans="1:22" ht="18" customHeight="1" x14ac:dyDescent="0.15">
      <c r="A101" s="125"/>
      <c r="B101" s="73"/>
      <c r="C101" s="73"/>
      <c r="D101" s="73"/>
      <c r="E101" s="73"/>
      <c r="F101" s="126"/>
      <c r="G101" s="130"/>
      <c r="H101" s="131"/>
      <c r="I101" s="131"/>
      <c r="J101" s="131"/>
      <c r="K101" s="131"/>
      <c r="L101" s="131"/>
      <c r="M101" s="131"/>
      <c r="N101" s="131"/>
      <c r="O101" s="131"/>
      <c r="P101" s="131"/>
      <c r="Q101" s="131"/>
      <c r="R101" s="131"/>
      <c r="S101" s="131"/>
      <c r="T101" s="131"/>
      <c r="U101" s="131"/>
      <c r="V101" s="132"/>
    </row>
    <row r="102" spans="1:22" ht="27" customHeight="1" x14ac:dyDescent="0.15">
      <c r="A102" s="109" t="s">
        <v>31</v>
      </c>
      <c r="B102" s="109"/>
      <c r="C102" s="109"/>
      <c r="D102" s="109"/>
      <c r="E102" s="109"/>
      <c r="F102" s="109"/>
      <c r="G102" s="110"/>
      <c r="H102" s="111"/>
      <c r="I102" s="111"/>
      <c r="J102" s="111"/>
      <c r="K102" s="111"/>
      <c r="L102" s="111"/>
      <c r="M102" s="111"/>
      <c r="N102" s="111"/>
      <c r="O102" s="111"/>
      <c r="P102" s="111"/>
      <c r="Q102" s="111"/>
      <c r="R102" s="111"/>
      <c r="S102" s="111"/>
      <c r="T102" s="111"/>
      <c r="U102" s="111"/>
      <c r="V102" s="112"/>
    </row>
    <row r="103" spans="1:22" ht="18.75" customHeight="1" x14ac:dyDescent="0.15">
      <c r="A103" s="113" t="s">
        <v>32</v>
      </c>
      <c r="B103" s="113"/>
      <c r="C103" s="113"/>
      <c r="D103" s="113"/>
      <c r="E103" s="113"/>
      <c r="F103" s="113"/>
      <c r="G103" s="113"/>
      <c r="H103" s="113"/>
      <c r="I103" s="113"/>
      <c r="J103" s="113"/>
      <c r="K103" s="113"/>
      <c r="L103" s="113"/>
      <c r="M103" s="113"/>
      <c r="N103" s="113"/>
      <c r="O103" s="113"/>
      <c r="P103" s="113"/>
      <c r="Q103" s="113"/>
      <c r="R103" s="113"/>
      <c r="S103" s="113"/>
      <c r="T103" s="113"/>
      <c r="U103" s="113"/>
      <c r="V103" s="113"/>
    </row>
    <row r="104" spans="1:22" ht="28.5" customHeight="1" x14ac:dyDescent="0.15">
      <c r="A104" s="261" t="s">
        <v>180</v>
      </c>
      <c r="B104" s="261"/>
      <c r="C104" s="261"/>
      <c r="D104" s="261"/>
      <c r="E104" s="261"/>
      <c r="F104" s="261"/>
      <c r="G104" s="261"/>
      <c r="H104" s="261"/>
      <c r="I104" s="261"/>
      <c r="J104" s="261"/>
      <c r="K104" s="261"/>
      <c r="L104" s="261"/>
      <c r="M104" s="261"/>
      <c r="N104" s="261"/>
      <c r="O104" s="261"/>
      <c r="P104" s="261"/>
      <c r="Q104" s="261"/>
      <c r="R104" s="261"/>
      <c r="S104" s="261"/>
      <c r="T104" s="261"/>
      <c r="U104" s="261"/>
      <c r="V104" s="261"/>
    </row>
    <row r="105" spans="1:22" ht="18" customHeight="1" x14ac:dyDescent="0.15">
      <c r="A105" s="35"/>
      <c r="B105" s="35"/>
      <c r="C105" s="35"/>
      <c r="D105" s="35"/>
      <c r="E105" s="35"/>
      <c r="F105" s="35"/>
      <c r="G105" s="35"/>
      <c r="H105" s="35"/>
      <c r="I105" s="35"/>
      <c r="J105" s="35"/>
      <c r="K105" s="35"/>
      <c r="L105" s="35"/>
      <c r="M105" s="35"/>
      <c r="N105" s="35"/>
      <c r="O105" s="35"/>
      <c r="P105" s="35"/>
      <c r="Q105" s="35"/>
      <c r="R105" s="35"/>
      <c r="S105" s="35"/>
      <c r="T105" s="35"/>
      <c r="U105" s="35"/>
      <c r="V105" s="35"/>
    </row>
    <row r="106" spans="1:22" ht="18.75" customHeight="1" x14ac:dyDescent="0.15">
      <c r="A106" s="157" t="s">
        <v>148</v>
      </c>
      <c r="B106" s="157"/>
      <c r="C106" s="157"/>
      <c r="D106" s="157"/>
      <c r="E106" s="157"/>
      <c r="F106" s="157"/>
      <c r="G106" s="157"/>
      <c r="H106" s="157"/>
      <c r="I106" s="157"/>
      <c r="J106" s="157"/>
      <c r="K106" s="157"/>
      <c r="L106" s="157"/>
      <c r="M106" s="157"/>
      <c r="N106" s="157"/>
      <c r="O106" s="157"/>
      <c r="P106" s="157"/>
      <c r="Q106" s="157"/>
      <c r="R106" s="157"/>
      <c r="S106" s="157"/>
      <c r="T106" s="158" t="s">
        <v>38</v>
      </c>
      <c r="U106" s="158"/>
      <c r="V106" s="158"/>
    </row>
    <row r="107" spans="1:22" ht="18.75" customHeight="1" x14ac:dyDescent="0.15">
      <c r="A107" s="153" t="s">
        <v>20</v>
      </c>
      <c r="B107" s="153"/>
      <c r="C107" s="153"/>
      <c r="D107" s="153"/>
      <c r="E107" s="153"/>
      <c r="F107" s="145" t="str">
        <f>$A$24</f>
        <v>3月</v>
      </c>
      <c r="G107" s="145"/>
      <c r="H107" s="145" t="str">
        <f>$D$24</f>
        <v>4月</v>
      </c>
      <c r="I107" s="145"/>
      <c r="J107" s="145" t="str">
        <f>$G$24</f>
        <v>5月</v>
      </c>
      <c r="K107" s="145"/>
      <c r="L107" s="145" t="str">
        <f>$J$24</f>
        <v>6月</v>
      </c>
      <c r="M107" s="145"/>
      <c r="N107" s="145" t="str">
        <f>$M$24</f>
        <v>7月</v>
      </c>
      <c r="O107" s="145"/>
      <c r="P107" s="145"/>
      <c r="Q107" s="145" t="str">
        <f>$Q$24</f>
        <v>8月</v>
      </c>
      <c r="R107" s="145"/>
      <c r="S107" s="153" t="s">
        <v>13</v>
      </c>
      <c r="T107" s="153"/>
      <c r="U107" s="153" t="s">
        <v>21</v>
      </c>
      <c r="V107" s="153"/>
    </row>
    <row r="108" spans="1:22" ht="18.75" customHeight="1" x14ac:dyDescent="0.15">
      <c r="A108" s="146" t="s">
        <v>81</v>
      </c>
      <c r="B108" s="150"/>
      <c r="C108" s="150"/>
      <c r="D108" s="150"/>
      <c r="E108" s="147"/>
      <c r="F108" s="152"/>
      <c r="G108" s="152"/>
      <c r="H108" s="152"/>
      <c r="I108" s="152"/>
      <c r="J108" s="152"/>
      <c r="K108" s="152"/>
      <c r="L108" s="152"/>
      <c r="M108" s="152"/>
      <c r="N108" s="152"/>
      <c r="O108" s="152"/>
      <c r="P108" s="152"/>
      <c r="Q108" s="152"/>
      <c r="R108" s="152"/>
      <c r="S108" s="133" t="s">
        <v>24</v>
      </c>
      <c r="T108" s="134"/>
      <c r="U108" s="146" t="s">
        <v>25</v>
      </c>
      <c r="V108" s="147"/>
    </row>
    <row r="109" spans="1:22" ht="18.75" customHeight="1" x14ac:dyDescent="0.15">
      <c r="A109" s="139"/>
      <c r="B109" s="151"/>
      <c r="C109" s="151"/>
      <c r="D109" s="151"/>
      <c r="E109" s="140"/>
      <c r="F109" s="152"/>
      <c r="G109" s="152"/>
      <c r="H109" s="152"/>
      <c r="I109" s="152"/>
      <c r="J109" s="152"/>
      <c r="K109" s="152"/>
      <c r="L109" s="152"/>
      <c r="M109" s="152"/>
      <c r="N109" s="152"/>
      <c r="O109" s="152"/>
      <c r="P109" s="152"/>
      <c r="Q109" s="152"/>
      <c r="R109" s="152"/>
      <c r="S109" s="139" t="str">
        <f>IF(SUM(F108:R109)=0,"",SUM(F108:R109))</f>
        <v/>
      </c>
      <c r="T109" s="140"/>
      <c r="U109" s="148"/>
      <c r="V109" s="149"/>
    </row>
    <row r="110" spans="1:22" ht="18.75" customHeight="1" x14ac:dyDescent="0.15">
      <c r="A110" s="146" t="s">
        <v>82</v>
      </c>
      <c r="B110" s="150"/>
      <c r="C110" s="150"/>
      <c r="D110" s="150"/>
      <c r="E110" s="147"/>
      <c r="F110" s="152"/>
      <c r="G110" s="152"/>
      <c r="H110" s="152"/>
      <c r="I110" s="152"/>
      <c r="J110" s="152"/>
      <c r="K110" s="152"/>
      <c r="L110" s="152"/>
      <c r="M110" s="152"/>
      <c r="N110" s="152"/>
      <c r="O110" s="152"/>
      <c r="P110" s="152"/>
      <c r="Q110" s="152"/>
      <c r="R110" s="152"/>
      <c r="S110" s="133" t="s">
        <v>27</v>
      </c>
      <c r="T110" s="134"/>
      <c r="U110" s="135" t="str">
        <f>IF(S109="","",ROUNDDOWN(S111/S109,3))</f>
        <v/>
      </c>
      <c r="V110" s="136"/>
    </row>
    <row r="111" spans="1:22" ht="18.75" customHeight="1" x14ac:dyDescent="0.15">
      <c r="A111" s="139"/>
      <c r="B111" s="151"/>
      <c r="C111" s="151"/>
      <c r="D111" s="151"/>
      <c r="E111" s="140"/>
      <c r="F111" s="152"/>
      <c r="G111" s="152"/>
      <c r="H111" s="152"/>
      <c r="I111" s="152"/>
      <c r="J111" s="152"/>
      <c r="K111" s="152"/>
      <c r="L111" s="152"/>
      <c r="M111" s="152"/>
      <c r="N111" s="152"/>
      <c r="O111" s="152"/>
      <c r="P111" s="152"/>
      <c r="Q111" s="152"/>
      <c r="R111" s="152"/>
      <c r="S111" s="139" t="str">
        <f>IF(SUM(F110:R111)=0,"",SUM(F110:R111))</f>
        <v/>
      </c>
      <c r="T111" s="140"/>
      <c r="U111" s="137"/>
      <c r="V111" s="138"/>
    </row>
    <row r="112" spans="1:22" ht="18" customHeight="1" x14ac:dyDescent="0.15">
      <c r="A112" s="142" t="s">
        <v>132</v>
      </c>
      <c r="B112" s="143"/>
      <c r="C112" s="143"/>
      <c r="D112" s="143"/>
      <c r="E112" s="143"/>
      <c r="F112" s="143"/>
      <c r="G112" s="143"/>
      <c r="H112" s="143"/>
      <c r="I112" s="143"/>
      <c r="J112" s="143"/>
      <c r="K112" s="143"/>
      <c r="L112" s="143"/>
      <c r="M112" s="143"/>
      <c r="N112" s="143"/>
      <c r="O112" s="143"/>
      <c r="P112" s="143"/>
      <c r="Q112" s="143"/>
      <c r="R112" s="144"/>
      <c r="S112" s="142" t="str">
        <f>IF(F108="","",ROUNDDOWN(AVERAGE(F108:R109),1))</f>
        <v/>
      </c>
      <c r="T112" s="143"/>
      <c r="U112" s="32" t="s">
        <v>131</v>
      </c>
      <c r="V112" s="33"/>
    </row>
    <row r="113" spans="1:22" ht="27" customHeight="1" x14ac:dyDescent="0.15">
      <c r="A113" s="120" t="s">
        <v>28</v>
      </c>
      <c r="B113" s="120"/>
      <c r="C113" s="120"/>
      <c r="D113" s="120"/>
      <c r="E113" s="120"/>
      <c r="F113" s="120"/>
      <c r="G113" s="121"/>
      <c r="H113" s="121"/>
      <c r="I113" s="121"/>
      <c r="J113" s="121"/>
      <c r="K113" s="121"/>
      <c r="L113" s="121"/>
      <c r="M113" s="121"/>
      <c r="N113" s="141" t="s">
        <v>29</v>
      </c>
      <c r="O113" s="141"/>
      <c r="P113" s="141"/>
      <c r="Q113" s="141"/>
      <c r="R113" s="121"/>
      <c r="S113" s="121"/>
      <c r="T113" s="121"/>
      <c r="U113" s="121"/>
      <c r="V113" s="121"/>
    </row>
    <row r="114" spans="1:22" ht="27" customHeight="1" x14ac:dyDescent="0.15">
      <c r="A114" s="120" t="s">
        <v>30</v>
      </c>
      <c r="B114" s="120"/>
      <c r="C114" s="120"/>
      <c r="D114" s="120"/>
      <c r="E114" s="120"/>
      <c r="F114" s="120"/>
      <c r="G114" s="121"/>
      <c r="H114" s="121"/>
      <c r="I114" s="121"/>
      <c r="J114" s="121"/>
      <c r="K114" s="121"/>
      <c r="L114" s="121"/>
      <c r="M114" s="121"/>
      <c r="N114" s="121"/>
      <c r="O114" s="121"/>
      <c r="P114" s="121"/>
      <c r="Q114" s="121"/>
      <c r="R114" s="121"/>
      <c r="S114" s="121"/>
      <c r="T114" s="121"/>
      <c r="U114" s="121"/>
      <c r="V114" s="121"/>
    </row>
    <row r="115" spans="1:22" ht="9" customHeight="1" x14ac:dyDescent="0.15">
      <c r="A115" s="122" t="s">
        <v>26</v>
      </c>
      <c r="B115" s="123"/>
      <c r="C115" s="123"/>
      <c r="D115" s="123"/>
      <c r="E115" s="123"/>
      <c r="F115" s="124"/>
      <c r="G115" s="127" t="s">
        <v>47</v>
      </c>
      <c r="H115" s="128"/>
      <c r="I115" s="128"/>
      <c r="J115" s="128"/>
      <c r="K115" s="128"/>
      <c r="L115" s="128"/>
      <c r="M115" s="128"/>
      <c r="N115" s="128" t="s">
        <v>48</v>
      </c>
      <c r="O115" s="128"/>
      <c r="P115" s="128"/>
      <c r="Q115" s="128"/>
      <c r="R115" s="128"/>
      <c r="S115" s="128"/>
      <c r="T115" s="128"/>
      <c r="U115" s="128"/>
      <c r="V115" s="129"/>
    </row>
    <row r="116" spans="1:22" ht="17.25" customHeight="1" x14ac:dyDescent="0.15">
      <c r="A116" s="125"/>
      <c r="B116" s="73"/>
      <c r="C116" s="73"/>
      <c r="D116" s="73"/>
      <c r="E116" s="73"/>
      <c r="F116" s="126"/>
      <c r="G116" s="130"/>
      <c r="H116" s="131"/>
      <c r="I116" s="131"/>
      <c r="J116" s="131"/>
      <c r="K116" s="131"/>
      <c r="L116" s="131"/>
      <c r="M116" s="131"/>
      <c r="N116" s="131"/>
      <c r="O116" s="131"/>
      <c r="P116" s="131"/>
      <c r="Q116" s="131"/>
      <c r="R116" s="131"/>
      <c r="S116" s="131"/>
      <c r="T116" s="131"/>
      <c r="U116" s="131"/>
      <c r="V116" s="132"/>
    </row>
    <row r="117" spans="1:22" ht="27" customHeight="1" x14ac:dyDescent="0.15">
      <c r="A117" s="109" t="s">
        <v>31</v>
      </c>
      <c r="B117" s="109"/>
      <c r="C117" s="109"/>
      <c r="D117" s="109"/>
      <c r="E117" s="109"/>
      <c r="F117" s="109"/>
      <c r="G117" s="110"/>
      <c r="H117" s="111"/>
      <c r="I117" s="111"/>
      <c r="J117" s="111"/>
      <c r="K117" s="111"/>
      <c r="L117" s="111"/>
      <c r="M117" s="111"/>
      <c r="N117" s="111"/>
      <c r="O117" s="111"/>
      <c r="P117" s="111"/>
      <c r="Q117" s="111"/>
      <c r="R117" s="111"/>
      <c r="S117" s="111"/>
      <c r="T117" s="111"/>
      <c r="U117" s="111"/>
      <c r="V117" s="112"/>
    </row>
    <row r="118" spans="1:22" ht="18.75" customHeight="1" x14ac:dyDescent="0.15">
      <c r="A118" s="113" t="s">
        <v>32</v>
      </c>
      <c r="B118" s="113"/>
      <c r="C118" s="113"/>
      <c r="D118" s="113"/>
      <c r="E118" s="113"/>
      <c r="F118" s="113"/>
      <c r="G118" s="113"/>
      <c r="H118" s="113"/>
      <c r="I118" s="113"/>
      <c r="J118" s="113"/>
      <c r="K118" s="113"/>
      <c r="L118" s="113"/>
      <c r="M118" s="113"/>
      <c r="N118" s="113"/>
      <c r="O118" s="113"/>
      <c r="P118" s="113"/>
      <c r="Q118" s="113"/>
      <c r="R118" s="113"/>
      <c r="S118" s="113"/>
      <c r="T118" s="113"/>
      <c r="U118" s="113"/>
      <c r="V118" s="113"/>
    </row>
    <row r="119" spans="1:22" ht="18.75" customHeight="1" x14ac:dyDescent="0.15">
      <c r="A119" s="22"/>
      <c r="B119" s="22"/>
      <c r="C119" s="22"/>
      <c r="D119" s="22"/>
      <c r="E119" s="22"/>
      <c r="F119" s="22"/>
      <c r="G119" s="22"/>
      <c r="H119" s="22"/>
      <c r="I119" s="22"/>
      <c r="J119" s="22"/>
      <c r="K119" s="22"/>
      <c r="L119" s="22"/>
      <c r="M119" s="22"/>
      <c r="N119" s="22"/>
      <c r="O119" s="22"/>
      <c r="P119" s="22"/>
      <c r="Q119" s="22"/>
      <c r="R119" s="22"/>
      <c r="S119" s="22"/>
      <c r="T119" s="22"/>
      <c r="U119" s="22"/>
      <c r="V119" s="22"/>
    </row>
    <row r="120" spans="1:22" ht="18.75" customHeight="1" x14ac:dyDescent="0.15">
      <c r="A120" s="114" t="s">
        <v>149</v>
      </c>
      <c r="B120" s="115"/>
      <c r="C120" s="115"/>
      <c r="D120" s="115"/>
      <c r="E120" s="115"/>
      <c r="F120" s="115"/>
      <c r="G120" s="115"/>
      <c r="H120" s="115"/>
      <c r="I120" s="115"/>
      <c r="J120" s="115"/>
      <c r="K120" s="115"/>
      <c r="L120" s="115"/>
      <c r="M120" s="115"/>
      <c r="N120" s="115"/>
      <c r="O120" s="115"/>
      <c r="P120" s="115"/>
      <c r="Q120" s="115"/>
      <c r="R120" s="115"/>
      <c r="S120" s="115"/>
      <c r="T120" s="115"/>
      <c r="U120" s="115"/>
      <c r="V120" s="116"/>
    </row>
    <row r="121" spans="1:22" ht="18.75" customHeight="1" x14ac:dyDescent="0.15">
      <c r="A121" s="54"/>
      <c r="B121" s="55"/>
      <c r="C121" s="55"/>
      <c r="D121" s="55"/>
      <c r="E121" s="55"/>
      <c r="F121" s="55"/>
      <c r="G121" s="55"/>
      <c r="H121" s="55"/>
      <c r="I121" s="55"/>
      <c r="J121" s="55"/>
      <c r="K121" s="55"/>
      <c r="L121" s="55"/>
      <c r="M121" s="55"/>
      <c r="N121" s="55"/>
      <c r="O121" s="55"/>
      <c r="P121" s="55"/>
      <c r="Q121" s="55"/>
      <c r="R121" s="55"/>
      <c r="S121" s="55"/>
      <c r="T121" s="55"/>
      <c r="U121" s="55"/>
      <c r="V121" s="54"/>
    </row>
    <row r="122" spans="1:22" ht="24" customHeight="1" x14ac:dyDescent="0.15">
      <c r="A122" s="75" t="s">
        <v>129</v>
      </c>
      <c r="B122" s="76"/>
      <c r="C122" s="76"/>
      <c r="D122" s="76"/>
      <c r="E122" s="76"/>
      <c r="F122" s="76"/>
      <c r="G122" s="76"/>
      <c r="H122" s="76"/>
      <c r="I122" s="76"/>
      <c r="J122" s="76"/>
      <c r="K122" s="76"/>
      <c r="L122" s="76"/>
      <c r="M122" s="77"/>
      <c r="N122" s="94" t="s">
        <v>34</v>
      </c>
      <c r="O122" s="95"/>
      <c r="P122" s="95"/>
      <c r="Q122" s="95"/>
      <c r="R122" s="95"/>
      <c r="S122" s="95"/>
      <c r="T122" s="96"/>
      <c r="U122" s="97"/>
      <c r="V122" s="98"/>
    </row>
    <row r="123" spans="1:22" ht="24" customHeight="1" x14ac:dyDescent="0.15">
      <c r="A123" s="78"/>
      <c r="B123" s="79"/>
      <c r="C123" s="79"/>
      <c r="D123" s="79"/>
      <c r="E123" s="79"/>
      <c r="F123" s="79"/>
      <c r="G123" s="79"/>
      <c r="H123" s="79"/>
      <c r="I123" s="79"/>
      <c r="J123" s="79"/>
      <c r="K123" s="79"/>
      <c r="L123" s="79"/>
      <c r="M123" s="80"/>
      <c r="N123" s="84" t="s">
        <v>134</v>
      </c>
      <c r="O123" s="85"/>
      <c r="P123" s="85"/>
      <c r="Q123" s="85"/>
      <c r="R123" s="85"/>
      <c r="S123" s="85"/>
      <c r="T123" s="86"/>
      <c r="U123" s="87"/>
      <c r="V123" s="88"/>
    </row>
    <row r="124" spans="1:22" ht="24" customHeight="1" x14ac:dyDescent="0.15">
      <c r="A124" s="78"/>
      <c r="B124" s="79"/>
      <c r="C124" s="79"/>
      <c r="D124" s="79"/>
      <c r="E124" s="79"/>
      <c r="F124" s="79"/>
      <c r="G124" s="79"/>
      <c r="H124" s="79"/>
      <c r="I124" s="79"/>
      <c r="J124" s="79"/>
      <c r="K124" s="79"/>
      <c r="L124" s="79"/>
      <c r="M124" s="80"/>
      <c r="N124" s="84" t="s">
        <v>107</v>
      </c>
      <c r="O124" s="85"/>
      <c r="P124" s="85"/>
      <c r="Q124" s="85"/>
      <c r="R124" s="85"/>
      <c r="S124" s="85"/>
      <c r="T124" s="86"/>
      <c r="U124" s="87"/>
      <c r="V124" s="88"/>
    </row>
    <row r="125" spans="1:22" ht="24" customHeight="1" x14ac:dyDescent="0.15">
      <c r="A125" s="78"/>
      <c r="B125" s="79"/>
      <c r="C125" s="79"/>
      <c r="D125" s="79"/>
      <c r="E125" s="79"/>
      <c r="F125" s="79"/>
      <c r="G125" s="79"/>
      <c r="H125" s="79"/>
      <c r="I125" s="79"/>
      <c r="J125" s="79"/>
      <c r="K125" s="79"/>
      <c r="L125" s="79"/>
      <c r="M125" s="80"/>
      <c r="N125" s="84" t="s">
        <v>135</v>
      </c>
      <c r="O125" s="85"/>
      <c r="P125" s="85"/>
      <c r="Q125" s="85"/>
      <c r="R125" s="85"/>
      <c r="S125" s="85"/>
      <c r="T125" s="86"/>
      <c r="U125" s="87"/>
      <c r="V125" s="88"/>
    </row>
    <row r="126" spans="1:22" ht="24" customHeight="1" x14ac:dyDescent="0.15">
      <c r="A126" s="117"/>
      <c r="B126" s="118"/>
      <c r="C126" s="118"/>
      <c r="D126" s="118"/>
      <c r="E126" s="118"/>
      <c r="F126" s="118"/>
      <c r="G126" s="118"/>
      <c r="H126" s="118"/>
      <c r="I126" s="118"/>
      <c r="J126" s="118"/>
      <c r="K126" s="118"/>
      <c r="L126" s="118"/>
      <c r="M126" s="119"/>
      <c r="N126" s="84" t="s">
        <v>52</v>
      </c>
      <c r="O126" s="85"/>
      <c r="P126" s="85"/>
      <c r="Q126" s="85"/>
      <c r="R126" s="85"/>
      <c r="S126" s="85"/>
      <c r="T126" s="86"/>
      <c r="U126" s="87"/>
      <c r="V126" s="88"/>
    </row>
    <row r="127" spans="1:22" ht="24" customHeight="1" x14ac:dyDescent="0.15">
      <c r="A127" s="100"/>
      <c r="B127" s="101"/>
      <c r="C127" s="101"/>
      <c r="D127" s="101"/>
      <c r="E127" s="101"/>
      <c r="F127" s="46"/>
      <c r="G127" s="46"/>
      <c r="H127" s="46"/>
      <c r="I127" s="46"/>
      <c r="J127" s="46"/>
      <c r="K127" s="46"/>
      <c r="L127" s="46"/>
      <c r="M127" s="56"/>
      <c r="N127" s="72"/>
      <c r="O127" s="72"/>
      <c r="P127" s="72"/>
      <c r="Q127" s="72"/>
      <c r="R127" s="72"/>
      <c r="S127" s="72"/>
      <c r="T127" s="72"/>
      <c r="U127" s="73"/>
      <c r="V127" s="74"/>
    </row>
    <row r="128" spans="1:22" ht="24" customHeight="1" x14ac:dyDescent="0.15">
      <c r="A128" s="78" t="s">
        <v>150</v>
      </c>
      <c r="B128" s="79"/>
      <c r="C128" s="79"/>
      <c r="D128" s="79"/>
      <c r="E128" s="79"/>
      <c r="F128" s="79"/>
      <c r="G128" s="79"/>
      <c r="H128" s="79"/>
      <c r="I128" s="79"/>
      <c r="J128" s="79"/>
      <c r="K128" s="79"/>
      <c r="L128" s="79"/>
      <c r="M128" s="79"/>
      <c r="N128" s="79"/>
      <c r="O128" s="79"/>
      <c r="P128" s="79"/>
      <c r="Q128" s="79"/>
      <c r="R128" s="79"/>
      <c r="S128" s="57" t="s">
        <v>151</v>
      </c>
      <c r="T128" s="58"/>
      <c r="U128" s="44"/>
      <c r="V128" s="59"/>
    </row>
    <row r="129" spans="1:22" ht="24" customHeight="1" x14ac:dyDescent="0.15">
      <c r="A129" s="81" t="s">
        <v>127</v>
      </c>
      <c r="B129" s="82"/>
      <c r="C129" s="82"/>
      <c r="D129" s="82"/>
      <c r="E129" s="82"/>
      <c r="F129" s="82"/>
      <c r="G129" s="82"/>
      <c r="H129" s="82"/>
      <c r="I129" s="82"/>
      <c r="J129" s="82"/>
      <c r="K129" s="82"/>
      <c r="L129" s="82"/>
      <c r="M129" s="82"/>
      <c r="N129" s="82"/>
      <c r="O129" s="82"/>
      <c r="P129" s="82"/>
      <c r="Q129" s="82"/>
      <c r="R129" s="82"/>
      <c r="S129" s="82"/>
      <c r="T129" s="82"/>
      <c r="U129" s="82"/>
      <c r="V129" s="156"/>
    </row>
    <row r="130" spans="1:22" ht="24" customHeight="1" x14ac:dyDescent="0.15">
      <c r="A130" s="104" t="s">
        <v>128</v>
      </c>
      <c r="B130" s="105"/>
      <c r="C130" s="106"/>
      <c r="D130" s="107"/>
      <c r="E130" s="107"/>
      <c r="F130" s="107"/>
      <c r="G130" s="107"/>
      <c r="H130" s="107"/>
      <c r="I130" s="107"/>
      <c r="J130" s="107"/>
      <c r="K130" s="108"/>
      <c r="L130" s="104" t="s">
        <v>128</v>
      </c>
      <c r="M130" s="105"/>
      <c r="N130" s="106"/>
      <c r="O130" s="107"/>
      <c r="P130" s="107"/>
      <c r="Q130" s="107"/>
      <c r="R130" s="107"/>
      <c r="S130" s="107"/>
      <c r="T130" s="107"/>
      <c r="U130" s="107"/>
      <c r="V130" s="108"/>
    </row>
    <row r="131" spans="1:22" ht="24" customHeight="1" x14ac:dyDescent="0.15">
      <c r="A131" s="102" t="s">
        <v>48</v>
      </c>
      <c r="B131" s="103"/>
      <c r="C131" s="69"/>
      <c r="D131" s="70"/>
      <c r="E131" s="70"/>
      <c r="F131" s="70"/>
      <c r="G131" s="70"/>
      <c r="H131" s="70"/>
      <c r="I131" s="70"/>
      <c r="J131" s="70"/>
      <c r="K131" s="71"/>
      <c r="L131" s="102" t="s">
        <v>48</v>
      </c>
      <c r="M131" s="103"/>
      <c r="N131" s="69"/>
      <c r="O131" s="70"/>
      <c r="P131" s="70"/>
      <c r="Q131" s="70"/>
      <c r="R131" s="70"/>
      <c r="S131" s="70"/>
      <c r="T131" s="70"/>
      <c r="U131" s="70"/>
      <c r="V131" s="71"/>
    </row>
    <row r="132" spans="1:22" ht="24" customHeight="1" x14ac:dyDescent="0.15">
      <c r="A132" s="104" t="s">
        <v>128</v>
      </c>
      <c r="B132" s="105"/>
      <c r="C132" s="106"/>
      <c r="D132" s="107"/>
      <c r="E132" s="107"/>
      <c r="F132" s="107"/>
      <c r="G132" s="107"/>
      <c r="H132" s="107"/>
      <c r="I132" s="107"/>
      <c r="J132" s="107"/>
      <c r="K132" s="108"/>
      <c r="L132" s="154" t="s">
        <v>128</v>
      </c>
      <c r="M132" s="155"/>
      <c r="N132" s="106"/>
      <c r="O132" s="107"/>
      <c r="P132" s="107"/>
      <c r="Q132" s="107"/>
      <c r="R132" s="107"/>
      <c r="S132" s="107"/>
      <c r="T132" s="107"/>
      <c r="U132" s="107"/>
      <c r="V132" s="108"/>
    </row>
    <row r="133" spans="1:22" ht="24" customHeight="1" x14ac:dyDescent="0.15">
      <c r="A133" s="102" t="s">
        <v>48</v>
      </c>
      <c r="B133" s="103"/>
      <c r="C133" s="69"/>
      <c r="D133" s="70"/>
      <c r="E133" s="70"/>
      <c r="F133" s="70"/>
      <c r="G133" s="70"/>
      <c r="H133" s="70"/>
      <c r="I133" s="70"/>
      <c r="J133" s="70"/>
      <c r="K133" s="71"/>
      <c r="L133" s="102" t="s">
        <v>48</v>
      </c>
      <c r="M133" s="103"/>
      <c r="N133" s="69"/>
      <c r="O133" s="70"/>
      <c r="P133" s="70"/>
      <c r="Q133" s="70"/>
      <c r="R133" s="70"/>
      <c r="S133" s="70"/>
      <c r="T133" s="70"/>
      <c r="U133" s="70"/>
      <c r="V133" s="71"/>
    </row>
    <row r="134" spans="1:22" ht="24" customHeight="1" x14ac:dyDescent="0.15">
      <c r="A134" s="60"/>
      <c r="B134" s="60"/>
      <c r="C134" s="61"/>
      <c r="D134" s="61"/>
      <c r="E134" s="61"/>
      <c r="F134" s="61"/>
      <c r="G134" s="61"/>
      <c r="H134" s="61"/>
      <c r="I134" s="61"/>
      <c r="J134" s="61"/>
      <c r="K134" s="61"/>
      <c r="L134" s="60"/>
      <c r="M134" s="60"/>
      <c r="N134" s="62"/>
      <c r="O134" s="62"/>
      <c r="P134" s="62"/>
      <c r="Q134" s="62"/>
      <c r="R134" s="62"/>
      <c r="S134" s="62"/>
      <c r="T134" s="62"/>
      <c r="U134" s="61"/>
      <c r="V134" s="61"/>
    </row>
    <row r="135" spans="1:22" ht="24" customHeight="1" x14ac:dyDescent="0.15">
      <c r="A135" s="45"/>
      <c r="B135" s="45"/>
      <c r="C135" s="45"/>
      <c r="D135" s="45"/>
      <c r="E135" s="45"/>
      <c r="F135" s="45"/>
      <c r="G135" s="45"/>
      <c r="H135" s="45"/>
      <c r="I135" s="45"/>
      <c r="J135" s="45"/>
      <c r="K135" s="45"/>
      <c r="L135" s="45"/>
      <c r="M135" s="45"/>
      <c r="N135" s="72"/>
      <c r="O135" s="72"/>
      <c r="P135" s="72"/>
      <c r="Q135" s="72"/>
      <c r="R135" s="72"/>
      <c r="S135" s="72"/>
      <c r="T135" s="72"/>
      <c r="U135" s="99"/>
      <c r="V135" s="99"/>
    </row>
    <row r="136" spans="1:22" ht="24" customHeight="1" x14ac:dyDescent="0.15">
      <c r="A136" s="75" t="s">
        <v>130</v>
      </c>
      <c r="B136" s="76"/>
      <c r="C136" s="76"/>
      <c r="D136" s="76"/>
      <c r="E136" s="76"/>
      <c r="F136" s="76"/>
      <c r="G136" s="76"/>
      <c r="H136" s="76"/>
      <c r="I136" s="76"/>
      <c r="J136" s="76"/>
      <c r="K136" s="76"/>
      <c r="L136" s="76"/>
      <c r="M136" s="77"/>
      <c r="N136" s="94" t="s">
        <v>152</v>
      </c>
      <c r="O136" s="95"/>
      <c r="P136" s="95"/>
      <c r="Q136" s="95"/>
      <c r="R136" s="95"/>
      <c r="S136" s="95"/>
      <c r="T136" s="96"/>
      <c r="U136" s="97"/>
      <c r="V136" s="98"/>
    </row>
    <row r="137" spans="1:22" ht="24" customHeight="1" x14ac:dyDescent="0.15">
      <c r="A137" s="78"/>
      <c r="B137" s="79"/>
      <c r="C137" s="79"/>
      <c r="D137" s="79"/>
      <c r="E137" s="79"/>
      <c r="F137" s="79"/>
      <c r="G137" s="79"/>
      <c r="H137" s="79"/>
      <c r="I137" s="79"/>
      <c r="J137" s="79"/>
      <c r="K137" s="79"/>
      <c r="L137" s="79"/>
      <c r="M137" s="80"/>
      <c r="N137" s="84" t="s">
        <v>134</v>
      </c>
      <c r="O137" s="85"/>
      <c r="P137" s="85"/>
      <c r="Q137" s="85"/>
      <c r="R137" s="85"/>
      <c r="S137" s="85"/>
      <c r="T137" s="86"/>
      <c r="U137" s="87"/>
      <c r="V137" s="88"/>
    </row>
    <row r="138" spans="1:22" ht="24" customHeight="1" x14ac:dyDescent="0.15">
      <c r="A138" s="78"/>
      <c r="B138" s="79"/>
      <c r="C138" s="79"/>
      <c r="D138" s="79"/>
      <c r="E138" s="79"/>
      <c r="F138" s="79"/>
      <c r="G138" s="79"/>
      <c r="H138" s="79"/>
      <c r="I138" s="79"/>
      <c r="J138" s="79"/>
      <c r="K138" s="79"/>
      <c r="L138" s="79"/>
      <c r="M138" s="80"/>
      <c r="N138" s="84" t="s">
        <v>107</v>
      </c>
      <c r="O138" s="85"/>
      <c r="P138" s="85"/>
      <c r="Q138" s="85"/>
      <c r="R138" s="85"/>
      <c r="S138" s="85"/>
      <c r="T138" s="86"/>
      <c r="U138" s="87"/>
      <c r="V138" s="88"/>
    </row>
    <row r="139" spans="1:22" ht="24" customHeight="1" x14ac:dyDescent="0.15">
      <c r="A139" s="78"/>
      <c r="B139" s="79"/>
      <c r="C139" s="79"/>
      <c r="D139" s="79"/>
      <c r="E139" s="79"/>
      <c r="F139" s="79"/>
      <c r="G139" s="79"/>
      <c r="H139" s="79"/>
      <c r="I139" s="79"/>
      <c r="J139" s="79"/>
      <c r="K139" s="79"/>
      <c r="L139" s="79"/>
      <c r="M139" s="80"/>
      <c r="N139" s="84" t="s">
        <v>135</v>
      </c>
      <c r="O139" s="85"/>
      <c r="P139" s="85"/>
      <c r="Q139" s="85"/>
      <c r="R139" s="85"/>
      <c r="S139" s="85"/>
      <c r="T139" s="86"/>
      <c r="U139" s="87"/>
      <c r="V139" s="88"/>
    </row>
    <row r="140" spans="1:22" ht="24" customHeight="1" x14ac:dyDescent="0.15">
      <c r="A140" s="81"/>
      <c r="B140" s="82"/>
      <c r="C140" s="82"/>
      <c r="D140" s="82"/>
      <c r="E140" s="82"/>
      <c r="F140" s="82"/>
      <c r="G140" s="82"/>
      <c r="H140" s="82"/>
      <c r="I140" s="82"/>
      <c r="J140" s="82"/>
      <c r="K140" s="82"/>
      <c r="L140" s="82"/>
      <c r="M140" s="83"/>
      <c r="N140" s="89" t="s">
        <v>52</v>
      </c>
      <c r="O140" s="90"/>
      <c r="P140" s="90"/>
      <c r="Q140" s="90"/>
      <c r="R140" s="90"/>
      <c r="S140" s="90"/>
      <c r="T140" s="91"/>
      <c r="U140" s="92"/>
      <c r="V140" s="93"/>
    </row>
  </sheetData>
  <mergeCells count="493">
    <mergeCell ref="T16:V17"/>
    <mergeCell ref="A74:V74"/>
    <mergeCell ref="A89:V89"/>
    <mergeCell ref="A104:V104"/>
    <mergeCell ref="A95:E96"/>
    <mergeCell ref="F95:G96"/>
    <mergeCell ref="H95:I96"/>
    <mergeCell ref="J95:K96"/>
    <mergeCell ref="L95:M96"/>
    <mergeCell ref="N95:P96"/>
    <mergeCell ref="Q95:R96"/>
    <mergeCell ref="S95:T95"/>
    <mergeCell ref="U95:V96"/>
    <mergeCell ref="S96:T96"/>
    <mergeCell ref="A97:R97"/>
    <mergeCell ref="S97:T97"/>
    <mergeCell ref="A98:F98"/>
    <mergeCell ref="G98:M98"/>
    <mergeCell ref="N98:Q98"/>
    <mergeCell ref="R98:V98"/>
    <mergeCell ref="A99:F99"/>
    <mergeCell ref="G99:V99"/>
    <mergeCell ref="A91:S91"/>
    <mergeCell ref="T91:V91"/>
    <mergeCell ref="A100:F101"/>
    <mergeCell ref="G100:M100"/>
    <mergeCell ref="N100:V100"/>
    <mergeCell ref="G101:M101"/>
    <mergeCell ref="N101:V101"/>
    <mergeCell ref="A102:F102"/>
    <mergeCell ref="G102:M102"/>
    <mergeCell ref="N102:V102"/>
    <mergeCell ref="A103:V103"/>
    <mergeCell ref="A93:E94"/>
    <mergeCell ref="F93:G94"/>
    <mergeCell ref="H93:I94"/>
    <mergeCell ref="J93:K94"/>
    <mergeCell ref="L93:M94"/>
    <mergeCell ref="N93:P94"/>
    <mergeCell ref="Q93:R94"/>
    <mergeCell ref="S93:T93"/>
    <mergeCell ref="U93:V94"/>
    <mergeCell ref="S94:T94"/>
    <mergeCell ref="A87:F87"/>
    <mergeCell ref="G87:M87"/>
    <mergeCell ref="N87:V87"/>
    <mergeCell ref="A88:V88"/>
    <mergeCell ref="A92:E92"/>
    <mergeCell ref="F92:G92"/>
    <mergeCell ref="H92:I92"/>
    <mergeCell ref="J92:K92"/>
    <mergeCell ref="L92:M92"/>
    <mergeCell ref="N92:P92"/>
    <mergeCell ref="Q92:R92"/>
    <mergeCell ref="S92:T92"/>
    <mergeCell ref="U92:V92"/>
    <mergeCell ref="A82:R82"/>
    <mergeCell ref="S82:T82"/>
    <mergeCell ref="A83:F83"/>
    <mergeCell ref="G83:M83"/>
    <mergeCell ref="N83:Q83"/>
    <mergeCell ref="R83:V83"/>
    <mergeCell ref="A84:F84"/>
    <mergeCell ref="G84:V84"/>
    <mergeCell ref="A85:F86"/>
    <mergeCell ref="G85:M85"/>
    <mergeCell ref="N85:V85"/>
    <mergeCell ref="G86:M86"/>
    <mergeCell ref="N86:V86"/>
    <mergeCell ref="A80:E81"/>
    <mergeCell ref="F80:G81"/>
    <mergeCell ref="H80:I81"/>
    <mergeCell ref="J80:K81"/>
    <mergeCell ref="L80:M81"/>
    <mergeCell ref="N80:P81"/>
    <mergeCell ref="Q80:R81"/>
    <mergeCell ref="S80:T80"/>
    <mergeCell ref="U80:V81"/>
    <mergeCell ref="S81:T81"/>
    <mergeCell ref="A78:E79"/>
    <mergeCell ref="F78:G79"/>
    <mergeCell ref="H78:I79"/>
    <mergeCell ref="J78:K79"/>
    <mergeCell ref="L78:M79"/>
    <mergeCell ref="N78:P79"/>
    <mergeCell ref="Q78:R79"/>
    <mergeCell ref="S78:T78"/>
    <mergeCell ref="U78:V79"/>
    <mergeCell ref="S79:T79"/>
    <mergeCell ref="D13:H13"/>
    <mergeCell ref="I13:V13"/>
    <mergeCell ref="D14:V14"/>
    <mergeCell ref="B15:C15"/>
    <mergeCell ref="A18:C18"/>
    <mergeCell ref="D18:M18"/>
    <mergeCell ref="N18:S20"/>
    <mergeCell ref="T18:U20"/>
    <mergeCell ref="A19:E19"/>
    <mergeCell ref="F19:M20"/>
    <mergeCell ref="G16:G17"/>
    <mergeCell ref="H16:H17"/>
    <mergeCell ref="A11:A15"/>
    <mergeCell ref="B11:C11"/>
    <mergeCell ref="D11:V11"/>
    <mergeCell ref="B12:C12"/>
    <mergeCell ref="D12:V12"/>
    <mergeCell ref="B13:C14"/>
    <mergeCell ref="D15:F15"/>
    <mergeCell ref="G15:L15"/>
    <mergeCell ref="M15:P15"/>
    <mergeCell ref="Q15:V15"/>
    <mergeCell ref="A16:C16"/>
    <mergeCell ref="D16:D17"/>
    <mergeCell ref="E16:E17"/>
    <mergeCell ref="F16:F17"/>
    <mergeCell ref="T25:V25"/>
    <mergeCell ref="A25:C25"/>
    <mergeCell ref="D25:F25"/>
    <mergeCell ref="G25:I25"/>
    <mergeCell ref="J25:L25"/>
    <mergeCell ref="A17:C17"/>
    <mergeCell ref="I16:I17"/>
    <mergeCell ref="J16:J17"/>
    <mergeCell ref="K16:K17"/>
    <mergeCell ref="L16:L17"/>
    <mergeCell ref="M16:M17"/>
    <mergeCell ref="N16:S17"/>
    <mergeCell ref="A20:E20"/>
    <mergeCell ref="A23:S23"/>
    <mergeCell ref="T23:V23"/>
    <mergeCell ref="A24:C24"/>
    <mergeCell ref="D24:F24"/>
    <mergeCell ref="G24:I24"/>
    <mergeCell ref="J24:L24"/>
    <mergeCell ref="Q25:S25"/>
    <mergeCell ref="M24:P24"/>
    <mergeCell ref="Q24:S24"/>
    <mergeCell ref="I6:L6"/>
    <mergeCell ref="M6:V6"/>
    <mergeCell ref="I7:L7"/>
    <mergeCell ref="A9:V9"/>
    <mergeCell ref="A10:C10"/>
    <mergeCell ref="D10:E10"/>
    <mergeCell ref="I10:J10"/>
    <mergeCell ref="A1:B1"/>
    <mergeCell ref="D1:S1"/>
    <mergeCell ref="Q3:V3"/>
    <mergeCell ref="A4:F4"/>
    <mergeCell ref="I5:L5"/>
    <mergeCell ref="M5:V5"/>
    <mergeCell ref="M7:V7"/>
    <mergeCell ref="B30:C30"/>
    <mergeCell ref="D30:E30"/>
    <mergeCell ref="F30:G30"/>
    <mergeCell ref="H30:I30"/>
    <mergeCell ref="J30:K30"/>
    <mergeCell ref="L30:M30"/>
    <mergeCell ref="N30:P30"/>
    <mergeCell ref="Q30:R30"/>
    <mergeCell ref="N34:P34"/>
    <mergeCell ref="Q34:R34"/>
    <mergeCell ref="B33:C33"/>
    <mergeCell ref="D33:E33"/>
    <mergeCell ref="F33:G33"/>
    <mergeCell ref="H33:I33"/>
    <mergeCell ref="J33:K33"/>
    <mergeCell ref="L33:M33"/>
    <mergeCell ref="N33:P33"/>
    <mergeCell ref="Q33:R33"/>
    <mergeCell ref="D34:E34"/>
    <mergeCell ref="F34:G34"/>
    <mergeCell ref="H34:I34"/>
    <mergeCell ref="J34:K34"/>
    <mergeCell ref="L34:M34"/>
    <mergeCell ref="S33:T33"/>
    <mergeCell ref="A27:S27"/>
    <mergeCell ref="T27:V27"/>
    <mergeCell ref="A28:C28"/>
    <mergeCell ref="D28:E29"/>
    <mergeCell ref="F28:G29"/>
    <mergeCell ref="H28:I29"/>
    <mergeCell ref="J28:K29"/>
    <mergeCell ref="L28:M29"/>
    <mergeCell ref="N28:P29"/>
    <mergeCell ref="Q28:R29"/>
    <mergeCell ref="S28:T29"/>
    <mergeCell ref="U28:V29"/>
    <mergeCell ref="A29:C29"/>
    <mergeCell ref="A30:A35"/>
    <mergeCell ref="D35:E35"/>
    <mergeCell ref="F35:G35"/>
    <mergeCell ref="H35:I35"/>
    <mergeCell ref="J35:K35"/>
    <mergeCell ref="L35:M35"/>
    <mergeCell ref="N35:P35"/>
    <mergeCell ref="Q35:R35"/>
    <mergeCell ref="S35:T35"/>
    <mergeCell ref="B34:C34"/>
    <mergeCell ref="T24:V24"/>
    <mergeCell ref="L31:M31"/>
    <mergeCell ref="N31:P31"/>
    <mergeCell ref="Q31:R31"/>
    <mergeCell ref="S31:T31"/>
    <mergeCell ref="B32:C32"/>
    <mergeCell ref="D32:E32"/>
    <mergeCell ref="F32:G32"/>
    <mergeCell ref="H32:I32"/>
    <mergeCell ref="J32:K32"/>
    <mergeCell ref="L32:M32"/>
    <mergeCell ref="N32:P32"/>
    <mergeCell ref="Q32:R32"/>
    <mergeCell ref="S32:T32"/>
    <mergeCell ref="S30:T30"/>
    <mergeCell ref="U30:V35"/>
    <mergeCell ref="B31:C31"/>
    <mergeCell ref="D31:E31"/>
    <mergeCell ref="F31:G31"/>
    <mergeCell ref="H31:I31"/>
    <mergeCell ref="J31:K31"/>
    <mergeCell ref="M25:P25"/>
    <mergeCell ref="S34:T34"/>
    <mergeCell ref="B35:C35"/>
    <mergeCell ref="N36:P37"/>
    <mergeCell ref="Q36:R37"/>
    <mergeCell ref="S36:T37"/>
    <mergeCell ref="U36:V37"/>
    <mergeCell ref="A38:A43"/>
    <mergeCell ref="B38:C38"/>
    <mergeCell ref="D38:E38"/>
    <mergeCell ref="F38:G38"/>
    <mergeCell ref="H38:I38"/>
    <mergeCell ref="A36:C36"/>
    <mergeCell ref="D36:E37"/>
    <mergeCell ref="F36:G37"/>
    <mergeCell ref="H36:I37"/>
    <mergeCell ref="B39:C39"/>
    <mergeCell ref="D39:E39"/>
    <mergeCell ref="F39:G39"/>
    <mergeCell ref="H39:I39"/>
    <mergeCell ref="B42:C42"/>
    <mergeCell ref="D42:E42"/>
    <mergeCell ref="F42:G42"/>
    <mergeCell ref="H42:I42"/>
    <mergeCell ref="J36:K37"/>
    <mergeCell ref="L36:M37"/>
    <mergeCell ref="A37:C37"/>
    <mergeCell ref="L39:M39"/>
    <mergeCell ref="J38:K38"/>
    <mergeCell ref="L38:M38"/>
    <mergeCell ref="N38:P38"/>
    <mergeCell ref="Q40:R40"/>
    <mergeCell ref="S40:T40"/>
    <mergeCell ref="B41:C41"/>
    <mergeCell ref="D41:E41"/>
    <mergeCell ref="F41:G41"/>
    <mergeCell ref="H41:I41"/>
    <mergeCell ref="J41:K41"/>
    <mergeCell ref="L41:M41"/>
    <mergeCell ref="N41:P41"/>
    <mergeCell ref="Q41:R41"/>
    <mergeCell ref="B40:C40"/>
    <mergeCell ref="D40:E40"/>
    <mergeCell ref="F40:G40"/>
    <mergeCell ref="H40:I40"/>
    <mergeCell ref="J40:K40"/>
    <mergeCell ref="L40:M40"/>
    <mergeCell ref="S41:T41"/>
    <mergeCell ref="Q38:R38"/>
    <mergeCell ref="S38:T38"/>
    <mergeCell ref="U44:V44"/>
    <mergeCell ref="A45:T45"/>
    <mergeCell ref="B43:C43"/>
    <mergeCell ref="D43:E43"/>
    <mergeCell ref="F43:G43"/>
    <mergeCell ref="H43:I43"/>
    <mergeCell ref="J43:K43"/>
    <mergeCell ref="L43:M43"/>
    <mergeCell ref="T47:V47"/>
    <mergeCell ref="U38:V43"/>
    <mergeCell ref="N39:P39"/>
    <mergeCell ref="Q39:R39"/>
    <mergeCell ref="S39:T39"/>
    <mergeCell ref="N40:P40"/>
    <mergeCell ref="J42:K42"/>
    <mergeCell ref="L42:M42"/>
    <mergeCell ref="N42:P42"/>
    <mergeCell ref="Q42:R42"/>
    <mergeCell ref="S42:T42"/>
    <mergeCell ref="N43:P43"/>
    <mergeCell ref="Q43:R43"/>
    <mergeCell ref="S43:T43"/>
    <mergeCell ref="S44:T44"/>
    <mergeCell ref="J39:K39"/>
    <mergeCell ref="A48:E48"/>
    <mergeCell ref="F48:G48"/>
    <mergeCell ref="H48:I48"/>
    <mergeCell ref="J48:K48"/>
    <mergeCell ref="L48:M48"/>
    <mergeCell ref="N48:P48"/>
    <mergeCell ref="Q48:R48"/>
    <mergeCell ref="S48:T48"/>
    <mergeCell ref="U48:V48"/>
    <mergeCell ref="Q49:R50"/>
    <mergeCell ref="S49:T49"/>
    <mergeCell ref="U49:V50"/>
    <mergeCell ref="S50:T50"/>
    <mergeCell ref="A51:E52"/>
    <mergeCell ref="F51:G52"/>
    <mergeCell ref="H51:I52"/>
    <mergeCell ref="J51:K52"/>
    <mergeCell ref="L51:M52"/>
    <mergeCell ref="N51:P52"/>
    <mergeCell ref="A49:E50"/>
    <mergeCell ref="F49:G50"/>
    <mergeCell ref="H49:I50"/>
    <mergeCell ref="J49:K50"/>
    <mergeCell ref="L49:M50"/>
    <mergeCell ref="N49:P50"/>
    <mergeCell ref="Q51:R52"/>
    <mergeCell ref="S51:T51"/>
    <mergeCell ref="U51:V52"/>
    <mergeCell ref="S52:T52"/>
    <mergeCell ref="A54:F54"/>
    <mergeCell ref="G54:M54"/>
    <mergeCell ref="N54:Q54"/>
    <mergeCell ref="R54:V54"/>
    <mergeCell ref="A53:R53"/>
    <mergeCell ref="S53:T53"/>
    <mergeCell ref="A61:S61"/>
    <mergeCell ref="T61:V61"/>
    <mergeCell ref="A58:F58"/>
    <mergeCell ref="G58:M58"/>
    <mergeCell ref="N58:V58"/>
    <mergeCell ref="A59:V59"/>
    <mergeCell ref="A55:F55"/>
    <mergeCell ref="G55:V55"/>
    <mergeCell ref="A56:F57"/>
    <mergeCell ref="G56:M56"/>
    <mergeCell ref="N56:V56"/>
    <mergeCell ref="G57:M57"/>
    <mergeCell ref="N57:V57"/>
    <mergeCell ref="Q62:R62"/>
    <mergeCell ref="S62:T62"/>
    <mergeCell ref="U62:V62"/>
    <mergeCell ref="A63:E64"/>
    <mergeCell ref="F63:G64"/>
    <mergeCell ref="H63:I64"/>
    <mergeCell ref="J63:K64"/>
    <mergeCell ref="L63:M64"/>
    <mergeCell ref="N63:P64"/>
    <mergeCell ref="Q63:R64"/>
    <mergeCell ref="A62:E62"/>
    <mergeCell ref="F62:G62"/>
    <mergeCell ref="H62:I62"/>
    <mergeCell ref="J62:K62"/>
    <mergeCell ref="L62:M62"/>
    <mergeCell ref="N62:P62"/>
    <mergeCell ref="S63:T63"/>
    <mergeCell ref="U63:V64"/>
    <mergeCell ref="S64:T64"/>
    <mergeCell ref="A65:E66"/>
    <mergeCell ref="F65:G66"/>
    <mergeCell ref="H65:I66"/>
    <mergeCell ref="J65:K66"/>
    <mergeCell ref="L65:M66"/>
    <mergeCell ref="N65:P66"/>
    <mergeCell ref="Q65:R66"/>
    <mergeCell ref="A76:S76"/>
    <mergeCell ref="T76:V76"/>
    <mergeCell ref="S65:T65"/>
    <mergeCell ref="U65:V66"/>
    <mergeCell ref="S66:T66"/>
    <mergeCell ref="A68:F68"/>
    <mergeCell ref="G68:M68"/>
    <mergeCell ref="N68:Q68"/>
    <mergeCell ref="R68:V68"/>
    <mergeCell ref="A67:R67"/>
    <mergeCell ref="S67:T67"/>
    <mergeCell ref="A72:F72"/>
    <mergeCell ref="G72:M72"/>
    <mergeCell ref="N72:V72"/>
    <mergeCell ref="A73:V73"/>
    <mergeCell ref="A69:F69"/>
    <mergeCell ref="G69:V69"/>
    <mergeCell ref="A77:E77"/>
    <mergeCell ref="F77:G77"/>
    <mergeCell ref="H77:I77"/>
    <mergeCell ref="J77:K77"/>
    <mergeCell ref="L77:M77"/>
    <mergeCell ref="N77:P77"/>
    <mergeCell ref="Q77:R77"/>
    <mergeCell ref="S77:T77"/>
    <mergeCell ref="U77:V77"/>
    <mergeCell ref="L132:M132"/>
    <mergeCell ref="N132:V132"/>
    <mergeCell ref="N130:V130"/>
    <mergeCell ref="A130:B130"/>
    <mergeCell ref="C130:K130"/>
    <mergeCell ref="L130:M130"/>
    <mergeCell ref="A129:V129"/>
    <mergeCell ref="A70:F71"/>
    <mergeCell ref="G70:M70"/>
    <mergeCell ref="N70:V70"/>
    <mergeCell ref="G71:M71"/>
    <mergeCell ref="N71:V71"/>
    <mergeCell ref="A106:S106"/>
    <mergeCell ref="T106:V106"/>
    <mergeCell ref="N131:V131"/>
    <mergeCell ref="A131:B131"/>
    <mergeCell ref="C131:K131"/>
    <mergeCell ref="L131:M131"/>
    <mergeCell ref="Q107:R107"/>
    <mergeCell ref="S107:T107"/>
    <mergeCell ref="U107:V107"/>
    <mergeCell ref="A108:E109"/>
    <mergeCell ref="F108:G109"/>
    <mergeCell ref="H108:I109"/>
    <mergeCell ref="J107:K107"/>
    <mergeCell ref="L107:M107"/>
    <mergeCell ref="N107:P107"/>
    <mergeCell ref="S108:T108"/>
    <mergeCell ref="U108:V109"/>
    <mergeCell ref="S109:T109"/>
    <mergeCell ref="A110:E111"/>
    <mergeCell ref="F110:G111"/>
    <mergeCell ref="H110:I111"/>
    <mergeCell ref="J110:K111"/>
    <mergeCell ref="L110:M111"/>
    <mergeCell ref="N110:P111"/>
    <mergeCell ref="Q110:R111"/>
    <mergeCell ref="J108:K109"/>
    <mergeCell ref="L108:M109"/>
    <mergeCell ref="N108:P109"/>
    <mergeCell ref="Q108:R109"/>
    <mergeCell ref="A107:E107"/>
    <mergeCell ref="F107:G107"/>
    <mergeCell ref="H107:I107"/>
    <mergeCell ref="A114:F114"/>
    <mergeCell ref="G114:V114"/>
    <mergeCell ref="A115:F116"/>
    <mergeCell ref="G115:M115"/>
    <mergeCell ref="N115:V115"/>
    <mergeCell ref="G116:M116"/>
    <mergeCell ref="N116:V116"/>
    <mergeCell ref="S110:T110"/>
    <mergeCell ref="U110:V111"/>
    <mergeCell ref="S111:T111"/>
    <mergeCell ref="A113:F113"/>
    <mergeCell ref="G113:M113"/>
    <mergeCell ref="N113:Q113"/>
    <mergeCell ref="R113:V113"/>
    <mergeCell ref="A112:R112"/>
    <mergeCell ref="S112:T112"/>
    <mergeCell ref="N126:T126"/>
    <mergeCell ref="U126:V126"/>
    <mergeCell ref="N123:T123"/>
    <mergeCell ref="U123:V123"/>
    <mergeCell ref="N124:T124"/>
    <mergeCell ref="U124:V124"/>
    <mergeCell ref="N125:T125"/>
    <mergeCell ref="U125:V125"/>
    <mergeCell ref="A117:F117"/>
    <mergeCell ref="G117:M117"/>
    <mergeCell ref="N117:V117"/>
    <mergeCell ref="A118:V118"/>
    <mergeCell ref="N122:T122"/>
    <mergeCell ref="U122:V122"/>
    <mergeCell ref="A120:V120"/>
    <mergeCell ref="A122:M126"/>
    <mergeCell ref="N133:V133"/>
    <mergeCell ref="N127:T127"/>
    <mergeCell ref="U127:V127"/>
    <mergeCell ref="A136:M140"/>
    <mergeCell ref="N138:T138"/>
    <mergeCell ref="U138:V138"/>
    <mergeCell ref="N139:T139"/>
    <mergeCell ref="U139:V139"/>
    <mergeCell ref="N140:T140"/>
    <mergeCell ref="U140:V140"/>
    <mergeCell ref="N136:T136"/>
    <mergeCell ref="U136:V136"/>
    <mergeCell ref="N137:T137"/>
    <mergeCell ref="U137:V137"/>
    <mergeCell ref="N135:T135"/>
    <mergeCell ref="U135:V135"/>
    <mergeCell ref="A127:E127"/>
    <mergeCell ref="A128:D128"/>
    <mergeCell ref="E128:R128"/>
    <mergeCell ref="A133:B133"/>
    <mergeCell ref="C133:K133"/>
    <mergeCell ref="L133:M133"/>
    <mergeCell ref="A132:B132"/>
    <mergeCell ref="C132:K132"/>
  </mergeCells>
  <phoneticPr fontId="3"/>
  <dataValidations count="4">
    <dataValidation type="list" allowBlank="1" showInputMessage="1" showErrorMessage="1" prompt="選択してください" sqref="F19:M20" xr:uid="{00000000-0002-0000-0000-000000000000}">
      <formula1>$X$19:$X$20</formula1>
    </dataValidation>
    <dataValidation type="list" allowBlank="1" showInputMessage="1" showErrorMessage="1" sqref="H10" xr:uid="{00000000-0002-0000-0000-000001000000}">
      <formula1>"前,後"</formula1>
    </dataValidation>
    <dataValidation type="list" allowBlank="1" showInputMessage="1" showErrorMessage="1" prompt="選択してください。" sqref="U136:U140 V136:V137 V140 U122:V122 U123:U126 V123 V126" xr:uid="{00000000-0002-0000-0000-000002000000}">
      <formula1>"○"</formula1>
    </dataValidation>
    <dataValidation type="list" allowBlank="1" showInputMessage="1" showErrorMessage="1" prompt="選択してください" sqref="T16:V17" xr:uid="{749C397E-E97B-478C-9B89-3FE64A30456B}">
      <formula1>"無,有,"</formula1>
    </dataValidation>
  </dataValidations>
  <printOptions horizontalCentered="1"/>
  <pageMargins left="0.59055118110236227" right="0.59055118110236227" top="0.59055118110236227" bottom="0.59055118110236227" header="0.31496062992125984" footer="0.39370078740157483"/>
  <pageSetup paperSize="9" scale="89" orientation="portrait" r:id="rId1"/>
  <headerFooter>
    <oddFooter>&amp;C&amp;P　/　&amp;N</oddFooter>
  </headerFooter>
  <rowBreaks count="3" manualBreakCount="3">
    <brk id="46" max="16383" man="1"/>
    <brk id="90" max="21" man="1"/>
    <brk id="119"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B95"/>
  <sheetViews>
    <sheetView view="pageBreakPreview" zoomScaleNormal="100" zoomScaleSheetLayoutView="100" workbookViewId="0">
      <selection activeCell="A10" sqref="A10:S10"/>
    </sheetView>
  </sheetViews>
  <sheetFormatPr defaultRowHeight="18" customHeight="1" x14ac:dyDescent="0.15"/>
  <cols>
    <col min="1" max="1" width="3.875" style="1" customWidth="1"/>
    <col min="2" max="4" width="5.25" style="1" customWidth="1"/>
    <col min="5" max="5" width="10" style="1" customWidth="1"/>
    <col min="6" max="17" width="3.75" style="1" customWidth="1"/>
    <col min="18" max="21" width="4.375" style="1" customWidth="1"/>
    <col min="22" max="22" width="9" style="1"/>
    <col min="23" max="23" width="11" style="1" bestFit="1" customWidth="1"/>
    <col min="24" max="16384" width="9" style="1"/>
  </cols>
  <sheetData>
    <row r="1" spans="1:28" ht="21" customHeight="1" x14ac:dyDescent="0.15">
      <c r="A1" s="113" t="s">
        <v>126</v>
      </c>
      <c r="B1" s="113"/>
      <c r="C1" s="27"/>
      <c r="D1" s="202" t="s">
        <v>49</v>
      </c>
      <c r="E1" s="202"/>
      <c r="F1" s="202"/>
      <c r="G1" s="202"/>
      <c r="H1" s="202"/>
      <c r="I1" s="202"/>
      <c r="J1" s="202"/>
      <c r="K1" s="202"/>
      <c r="L1" s="202"/>
      <c r="M1" s="202"/>
      <c r="N1" s="202"/>
      <c r="O1" s="202"/>
      <c r="P1" s="202"/>
      <c r="Q1" s="202"/>
      <c r="R1" s="202"/>
      <c r="S1" s="27"/>
      <c r="T1" s="27"/>
      <c r="U1" s="27"/>
    </row>
    <row r="2" spans="1:28" ht="24.75" customHeight="1" x14ac:dyDescent="0.15">
      <c r="A2" s="27"/>
      <c r="B2" s="27"/>
      <c r="C2" s="27"/>
      <c r="D2" s="27"/>
      <c r="E2" s="27"/>
      <c r="F2" s="27"/>
      <c r="G2" s="27"/>
      <c r="H2" s="27"/>
      <c r="I2" s="27"/>
      <c r="J2" s="27"/>
      <c r="K2" s="27"/>
      <c r="L2" s="27"/>
      <c r="M2" s="27"/>
      <c r="N2" s="27"/>
      <c r="O2" s="27"/>
      <c r="P2" s="27"/>
      <c r="Q2" s="27"/>
      <c r="R2" s="27"/>
      <c r="S2" s="27"/>
      <c r="T2" s="27"/>
      <c r="U2" s="27"/>
    </row>
    <row r="3" spans="1:28" ht="9" customHeight="1" x14ac:dyDescent="0.15">
      <c r="A3" s="9"/>
      <c r="B3" s="9"/>
      <c r="C3" s="9"/>
      <c r="D3" s="9"/>
      <c r="E3" s="9"/>
      <c r="F3" s="9"/>
      <c r="G3" s="9"/>
      <c r="H3" s="9"/>
      <c r="I3" s="9"/>
      <c r="J3" s="9"/>
      <c r="K3" s="9"/>
      <c r="L3" s="9"/>
      <c r="M3" s="9"/>
      <c r="N3" s="9"/>
      <c r="O3" s="9"/>
      <c r="P3" s="9"/>
      <c r="Q3" s="9"/>
      <c r="R3" s="9"/>
      <c r="S3" s="9"/>
      <c r="T3" s="9"/>
      <c r="U3" s="9"/>
      <c r="V3" s="19"/>
      <c r="X3" s="19"/>
    </row>
    <row r="4" spans="1:28" ht="18" customHeight="1" x14ac:dyDescent="0.15">
      <c r="A4" s="270" t="s">
        <v>88</v>
      </c>
      <c r="B4" s="270"/>
      <c r="C4" s="270"/>
      <c r="D4" s="270"/>
      <c r="E4" s="270"/>
      <c r="F4" s="270"/>
      <c r="G4" s="270"/>
      <c r="H4" s="270"/>
      <c r="I4" s="270"/>
      <c r="J4" s="270"/>
      <c r="K4" s="270"/>
      <c r="L4" s="270"/>
      <c r="M4" s="270"/>
      <c r="N4" s="270"/>
      <c r="O4" s="270"/>
      <c r="P4" s="270"/>
      <c r="Q4" s="270"/>
      <c r="R4" s="270"/>
      <c r="S4" s="270"/>
      <c r="T4" s="270"/>
      <c r="U4" s="270"/>
      <c r="W4" s="19"/>
    </row>
    <row r="5" spans="1:28" ht="6" customHeight="1" x14ac:dyDescent="0.15">
      <c r="A5" s="31"/>
      <c r="B5" s="31"/>
      <c r="C5" s="31"/>
      <c r="D5" s="31"/>
      <c r="E5" s="31"/>
      <c r="F5" s="31"/>
      <c r="G5" s="31"/>
      <c r="H5" s="31"/>
      <c r="I5" s="31"/>
      <c r="J5" s="31"/>
      <c r="K5" s="31"/>
      <c r="L5" s="31"/>
      <c r="M5" s="31"/>
      <c r="N5" s="31"/>
      <c r="O5" s="31"/>
      <c r="P5" s="31"/>
      <c r="Q5" s="31"/>
      <c r="R5" s="31"/>
      <c r="S5" s="31"/>
      <c r="T5" s="31"/>
      <c r="U5" s="31"/>
      <c r="V5" s="19"/>
    </row>
    <row r="6" spans="1:28" ht="21" customHeight="1" x14ac:dyDescent="0.15">
      <c r="A6" s="14" t="s">
        <v>67</v>
      </c>
      <c r="B6" s="271"/>
      <c r="C6" s="271"/>
      <c r="D6" s="271"/>
      <c r="E6" s="271"/>
      <c r="F6" s="271"/>
      <c r="G6" s="13" t="s">
        <v>68</v>
      </c>
      <c r="H6" s="13"/>
      <c r="I6" s="13"/>
      <c r="J6" s="13"/>
      <c r="K6" s="13"/>
      <c r="L6" s="13"/>
      <c r="M6" s="13"/>
      <c r="N6" s="13"/>
      <c r="O6" s="13"/>
      <c r="P6" s="13"/>
      <c r="Q6" s="13"/>
      <c r="R6" s="13"/>
      <c r="S6" s="13"/>
      <c r="T6" s="13"/>
      <c r="U6" s="13"/>
    </row>
    <row r="7" spans="1:28" ht="9" customHeight="1" x14ac:dyDescent="0.15">
      <c r="A7" s="9"/>
      <c r="B7" s="9"/>
      <c r="C7" s="9"/>
      <c r="D7" s="9"/>
      <c r="E7" s="9"/>
      <c r="F7" s="9"/>
      <c r="G7" s="9"/>
      <c r="H7" s="9"/>
      <c r="I7" s="9"/>
      <c r="J7" s="9"/>
      <c r="K7" s="9"/>
      <c r="L7" s="9"/>
      <c r="M7" s="9"/>
      <c r="N7" s="9"/>
      <c r="O7" s="9"/>
      <c r="P7" s="9"/>
      <c r="Q7" s="9"/>
      <c r="R7" s="9"/>
      <c r="S7" s="9"/>
      <c r="T7" s="9"/>
      <c r="U7" s="9"/>
      <c r="V7" s="19"/>
    </row>
    <row r="8" spans="1:28" ht="18" customHeight="1" x14ac:dyDescent="0.15">
      <c r="A8" s="270" t="s">
        <v>95</v>
      </c>
      <c r="B8" s="270"/>
      <c r="C8" s="270"/>
      <c r="D8" s="270"/>
      <c r="E8" s="270"/>
      <c r="F8" s="270"/>
      <c r="G8" s="270"/>
      <c r="H8" s="270"/>
      <c r="I8" s="270"/>
      <c r="J8" s="270"/>
      <c r="K8" s="270"/>
      <c r="L8" s="270"/>
      <c r="M8" s="270"/>
      <c r="N8" s="270"/>
      <c r="O8" s="270"/>
      <c r="P8" s="270"/>
      <c r="Q8" s="270"/>
      <c r="R8" s="270"/>
      <c r="S8" s="270"/>
      <c r="T8" s="270"/>
      <c r="U8" s="270"/>
    </row>
    <row r="9" spans="1:28" ht="6" customHeight="1" thickBot="1" x14ac:dyDescent="0.2">
      <c r="A9" s="31"/>
      <c r="B9" s="31"/>
      <c r="C9" s="31"/>
      <c r="D9" s="31"/>
      <c r="E9" s="31"/>
      <c r="F9" s="31"/>
      <c r="G9" s="31"/>
      <c r="H9" s="31"/>
      <c r="I9" s="31"/>
      <c r="J9" s="31"/>
      <c r="K9" s="31"/>
      <c r="L9" s="31"/>
      <c r="M9" s="31"/>
      <c r="N9" s="31"/>
      <c r="O9" s="31"/>
      <c r="P9" s="31"/>
      <c r="Q9" s="31"/>
      <c r="R9" s="31"/>
      <c r="S9" s="31"/>
      <c r="T9" s="31"/>
      <c r="U9" s="31"/>
      <c r="V9" s="19"/>
    </row>
    <row r="10" spans="1:28" ht="66.75" customHeight="1" thickTop="1" x14ac:dyDescent="0.15">
      <c r="A10" s="272" t="s">
        <v>108</v>
      </c>
      <c r="B10" s="273"/>
      <c r="C10" s="273"/>
      <c r="D10" s="273"/>
      <c r="E10" s="273"/>
      <c r="F10" s="273"/>
      <c r="G10" s="273"/>
      <c r="H10" s="273"/>
      <c r="I10" s="273"/>
      <c r="J10" s="273"/>
      <c r="K10" s="273"/>
      <c r="L10" s="273"/>
      <c r="M10" s="273"/>
      <c r="N10" s="273"/>
      <c r="O10" s="273"/>
      <c r="P10" s="273"/>
      <c r="Q10" s="273"/>
      <c r="R10" s="273"/>
      <c r="S10" s="273"/>
      <c r="T10" s="274"/>
      <c r="U10" s="275"/>
    </row>
    <row r="11" spans="1:28" ht="66.75" customHeight="1" x14ac:dyDescent="0.15">
      <c r="A11" s="262" t="s">
        <v>183</v>
      </c>
      <c r="B11" s="263"/>
      <c r="C11" s="263"/>
      <c r="D11" s="263"/>
      <c r="E11" s="263"/>
      <c r="F11" s="263"/>
      <c r="G11" s="263"/>
      <c r="H11" s="263"/>
      <c r="I11" s="263"/>
      <c r="J11" s="263"/>
      <c r="K11" s="263"/>
      <c r="L11" s="263"/>
      <c r="M11" s="263"/>
      <c r="N11" s="263"/>
      <c r="O11" s="263"/>
      <c r="P11" s="263"/>
      <c r="Q11" s="263"/>
      <c r="R11" s="263"/>
      <c r="S11" s="263"/>
      <c r="T11" s="142"/>
      <c r="U11" s="264"/>
    </row>
    <row r="12" spans="1:28" ht="66.75" customHeight="1" thickBot="1" x14ac:dyDescent="0.2">
      <c r="A12" s="265" t="s">
        <v>109</v>
      </c>
      <c r="B12" s="266"/>
      <c r="C12" s="266"/>
      <c r="D12" s="266"/>
      <c r="E12" s="266"/>
      <c r="F12" s="266"/>
      <c r="G12" s="266"/>
      <c r="H12" s="266"/>
      <c r="I12" s="266"/>
      <c r="J12" s="266"/>
      <c r="K12" s="266"/>
      <c r="L12" s="266"/>
      <c r="M12" s="266"/>
      <c r="N12" s="266"/>
      <c r="O12" s="266"/>
      <c r="P12" s="266"/>
      <c r="Q12" s="266"/>
      <c r="R12" s="266"/>
      <c r="S12" s="266"/>
      <c r="T12" s="267"/>
      <c r="U12" s="268"/>
    </row>
    <row r="13" spans="1:28" ht="18" customHeight="1" thickTop="1" x14ac:dyDescent="0.15">
      <c r="A13" s="2"/>
      <c r="B13" s="2"/>
      <c r="C13" s="2"/>
      <c r="D13" s="2"/>
      <c r="E13" s="2"/>
      <c r="F13" s="2"/>
      <c r="G13" s="2"/>
      <c r="H13" s="2"/>
      <c r="I13" s="2"/>
      <c r="J13" s="2"/>
      <c r="K13" s="2"/>
      <c r="L13" s="2"/>
      <c r="M13" s="2"/>
      <c r="N13" s="2"/>
      <c r="O13" s="2"/>
      <c r="P13" s="2"/>
      <c r="Q13" s="2"/>
      <c r="R13" s="2"/>
      <c r="S13" s="2"/>
      <c r="T13" s="2"/>
      <c r="U13" s="2"/>
    </row>
    <row r="14" spans="1:28" ht="9" customHeight="1" x14ac:dyDescent="0.15">
      <c r="A14" s="2"/>
      <c r="B14" s="2"/>
      <c r="C14" s="2"/>
      <c r="D14" s="2"/>
      <c r="E14" s="2"/>
      <c r="F14" s="2"/>
      <c r="G14" s="2"/>
      <c r="H14" s="2"/>
      <c r="I14" s="2"/>
      <c r="J14" s="2"/>
      <c r="K14" s="2"/>
      <c r="L14" s="2"/>
      <c r="M14" s="2"/>
      <c r="N14" s="2"/>
      <c r="O14" s="2"/>
      <c r="P14" s="2"/>
      <c r="Q14" s="2"/>
      <c r="R14" s="2"/>
      <c r="S14" s="2"/>
      <c r="T14" s="8"/>
      <c r="U14" s="8"/>
    </row>
    <row r="15" spans="1:28" ht="18" customHeight="1" x14ac:dyDescent="0.15">
      <c r="A15" s="269" t="s">
        <v>89</v>
      </c>
      <c r="B15" s="269"/>
      <c r="C15" s="269"/>
      <c r="D15" s="269"/>
      <c r="E15" s="269"/>
      <c r="F15" s="269"/>
      <c r="G15" s="269"/>
      <c r="H15" s="269"/>
      <c r="I15" s="269"/>
      <c r="J15" s="269"/>
      <c r="K15" s="269"/>
      <c r="L15" s="269"/>
      <c r="M15" s="269"/>
      <c r="N15" s="269"/>
      <c r="O15" s="269"/>
      <c r="P15" s="269"/>
      <c r="Q15" s="269"/>
      <c r="R15" s="269"/>
      <c r="S15" s="158" t="s">
        <v>38</v>
      </c>
      <c r="T15" s="158"/>
      <c r="U15" s="158"/>
      <c r="W15" s="2" t="s">
        <v>69</v>
      </c>
      <c r="X15" s="4"/>
      <c r="Y15" s="4"/>
      <c r="Z15" s="4"/>
      <c r="AA15" s="4"/>
      <c r="AB15" s="4"/>
    </row>
    <row r="16" spans="1:28" ht="18" customHeight="1" x14ac:dyDescent="0.15">
      <c r="A16" s="153" t="s">
        <v>20</v>
      </c>
      <c r="B16" s="153"/>
      <c r="C16" s="153"/>
      <c r="D16" s="153"/>
      <c r="E16" s="153"/>
      <c r="F16" s="276" t="str">
        <f>'様式１（届出書） '!F48</f>
        <v>3月</v>
      </c>
      <c r="G16" s="276"/>
      <c r="H16" s="276" t="str">
        <f>'様式１（届出書） '!H48</f>
        <v>4月</v>
      </c>
      <c r="I16" s="276"/>
      <c r="J16" s="276" t="str">
        <f>'様式１（届出書） '!J48</f>
        <v>5月</v>
      </c>
      <c r="K16" s="276"/>
      <c r="L16" s="276" t="str">
        <f>'様式１（届出書） '!L48</f>
        <v>6月</v>
      </c>
      <c r="M16" s="276"/>
      <c r="N16" s="276" t="str">
        <f>'様式１（届出書） '!N48</f>
        <v>7月</v>
      </c>
      <c r="O16" s="276"/>
      <c r="P16" s="276" t="str">
        <f>'様式１（届出書） '!Q48</f>
        <v>8月</v>
      </c>
      <c r="Q16" s="276"/>
      <c r="R16" s="153" t="s">
        <v>13</v>
      </c>
      <c r="S16" s="153"/>
      <c r="T16" s="153" t="s">
        <v>21</v>
      </c>
      <c r="U16" s="153"/>
      <c r="W16" s="2" t="s">
        <v>136</v>
      </c>
      <c r="X16" s="4"/>
      <c r="Y16" s="4"/>
      <c r="Z16" s="4"/>
      <c r="AA16" s="4"/>
      <c r="AB16" s="4"/>
    </row>
    <row r="17" spans="1:28" ht="18" customHeight="1" x14ac:dyDescent="0.15">
      <c r="A17" s="15" t="s">
        <v>72</v>
      </c>
      <c r="B17" s="277" t="s">
        <v>83</v>
      </c>
      <c r="C17" s="277"/>
      <c r="D17" s="277"/>
      <c r="E17" s="278"/>
      <c r="F17" s="153"/>
      <c r="G17" s="153"/>
      <c r="H17" s="153"/>
      <c r="I17" s="153"/>
      <c r="J17" s="153"/>
      <c r="K17" s="153"/>
      <c r="L17" s="153"/>
      <c r="M17" s="153"/>
      <c r="N17" s="153"/>
      <c r="O17" s="153"/>
      <c r="P17" s="153"/>
      <c r="Q17" s="153"/>
      <c r="R17" s="133" t="s">
        <v>24</v>
      </c>
      <c r="S17" s="134"/>
      <c r="T17" s="283"/>
      <c r="U17" s="284"/>
      <c r="W17" s="2" t="s">
        <v>70</v>
      </c>
      <c r="X17" s="4"/>
      <c r="Y17" s="4"/>
      <c r="Z17" s="4"/>
      <c r="AA17" s="4"/>
      <c r="AB17" s="4"/>
    </row>
    <row r="18" spans="1:28" ht="18" customHeight="1" x14ac:dyDescent="0.15">
      <c r="A18" s="20"/>
      <c r="B18" s="285" t="s">
        <v>84</v>
      </c>
      <c r="C18" s="285"/>
      <c r="D18" s="285"/>
      <c r="E18" s="286"/>
      <c r="F18" s="153"/>
      <c r="G18" s="153"/>
      <c r="H18" s="153"/>
      <c r="I18" s="153"/>
      <c r="J18" s="153"/>
      <c r="K18" s="153"/>
      <c r="L18" s="153"/>
      <c r="M18" s="153"/>
      <c r="N18" s="153"/>
      <c r="O18" s="153"/>
      <c r="P18" s="153"/>
      <c r="Q18" s="153"/>
      <c r="R18" s="139" t="str">
        <f>IF(SUM(F17:Q18)=0,"",SUM(F17:Q18))</f>
        <v/>
      </c>
      <c r="S18" s="140"/>
      <c r="T18" s="283"/>
      <c r="U18" s="284"/>
      <c r="W18" s="1" t="s">
        <v>137</v>
      </c>
      <c r="X18" s="4"/>
      <c r="Y18" s="4"/>
      <c r="Z18" s="4"/>
      <c r="AA18" s="4"/>
      <c r="AB18" s="4"/>
    </row>
    <row r="19" spans="1:28" ht="18" customHeight="1" x14ac:dyDescent="0.15">
      <c r="A19" s="15" t="s">
        <v>73</v>
      </c>
      <c r="B19" s="287" t="s">
        <v>74</v>
      </c>
      <c r="C19" s="287"/>
      <c r="D19" s="287"/>
      <c r="E19" s="288"/>
      <c r="F19" s="153"/>
      <c r="G19" s="153"/>
      <c r="H19" s="153"/>
      <c r="I19" s="153"/>
      <c r="J19" s="153"/>
      <c r="K19" s="153"/>
      <c r="L19" s="153"/>
      <c r="M19" s="153"/>
      <c r="N19" s="153"/>
      <c r="O19" s="153"/>
      <c r="P19" s="153"/>
      <c r="Q19" s="153"/>
      <c r="R19" s="133" t="s">
        <v>66</v>
      </c>
      <c r="S19" s="134"/>
      <c r="T19" s="279" t="s">
        <v>94</v>
      </c>
      <c r="U19" s="280"/>
      <c r="W19" s="2" t="s">
        <v>71</v>
      </c>
      <c r="X19" s="4"/>
      <c r="Y19" s="4"/>
      <c r="Z19" s="4"/>
      <c r="AA19" s="4"/>
      <c r="AB19" s="4"/>
    </row>
    <row r="20" spans="1:28" ht="18" customHeight="1" x14ac:dyDescent="0.15">
      <c r="A20" s="16" t="s">
        <v>85</v>
      </c>
      <c r="B20" s="281" t="s">
        <v>86</v>
      </c>
      <c r="C20" s="281"/>
      <c r="D20" s="281"/>
      <c r="E20" s="282"/>
      <c r="F20" s="153"/>
      <c r="G20" s="153"/>
      <c r="H20" s="153"/>
      <c r="I20" s="153"/>
      <c r="J20" s="153"/>
      <c r="K20" s="153"/>
      <c r="L20" s="153"/>
      <c r="M20" s="153"/>
      <c r="N20" s="153"/>
      <c r="O20" s="153"/>
      <c r="P20" s="153"/>
      <c r="Q20" s="153"/>
      <c r="R20" s="139" t="str">
        <f>IF(SUM(F19:Q20)=0,"",SUM(F19:Q20))</f>
        <v/>
      </c>
      <c r="S20" s="140"/>
      <c r="T20" s="137" t="str">
        <f>IF(R18="","",ROUNDDOWN(R20/R18,3))</f>
        <v/>
      </c>
      <c r="U20" s="138"/>
      <c r="W20" s="2" t="s">
        <v>153</v>
      </c>
      <c r="X20" s="4"/>
      <c r="Y20" s="4"/>
      <c r="Z20" s="4"/>
      <c r="AA20" s="4"/>
      <c r="AB20" s="4"/>
    </row>
    <row r="21" spans="1:28" ht="18" customHeight="1" x14ac:dyDescent="0.15">
      <c r="A21" s="15" t="s">
        <v>90</v>
      </c>
      <c r="B21" s="277" t="s">
        <v>91</v>
      </c>
      <c r="C21" s="277"/>
      <c r="D21" s="277"/>
      <c r="E21" s="278"/>
      <c r="F21" s="152"/>
      <c r="G21" s="152"/>
      <c r="H21" s="152"/>
      <c r="I21" s="152"/>
      <c r="J21" s="152"/>
      <c r="K21" s="152"/>
      <c r="L21" s="152"/>
      <c r="M21" s="152"/>
      <c r="N21" s="152"/>
      <c r="O21" s="152"/>
      <c r="P21" s="152"/>
      <c r="Q21" s="152"/>
      <c r="R21" s="289" t="s">
        <v>93</v>
      </c>
      <c r="S21" s="290"/>
      <c r="T21" s="297"/>
      <c r="U21" s="298"/>
      <c r="W21" s="2" t="s">
        <v>154</v>
      </c>
      <c r="X21" s="28"/>
      <c r="Y21" s="28"/>
      <c r="Z21" s="28"/>
      <c r="AA21" s="28"/>
      <c r="AB21" s="28"/>
    </row>
    <row r="22" spans="1:28" ht="18" customHeight="1" x14ac:dyDescent="0.15">
      <c r="A22" s="16"/>
      <c r="B22" s="285" t="s">
        <v>75</v>
      </c>
      <c r="C22" s="285"/>
      <c r="D22" s="285"/>
      <c r="E22" s="286"/>
      <c r="F22" s="152"/>
      <c r="G22" s="152"/>
      <c r="H22" s="152"/>
      <c r="I22" s="152"/>
      <c r="J22" s="152"/>
      <c r="K22" s="152"/>
      <c r="L22" s="152"/>
      <c r="M22" s="152"/>
      <c r="N22" s="152"/>
      <c r="O22" s="152"/>
      <c r="P22" s="152"/>
      <c r="Q22" s="152"/>
      <c r="R22" s="293" t="str">
        <f>IF(SUM(F21:Q22)=0,"",SUM(F21:Q22))</f>
        <v/>
      </c>
      <c r="S22" s="294"/>
      <c r="T22" s="297"/>
      <c r="U22" s="298"/>
      <c r="W22" s="2" t="s">
        <v>154</v>
      </c>
      <c r="Y22" s="28"/>
      <c r="Z22" s="28"/>
      <c r="AA22" s="28"/>
      <c r="AB22" s="28"/>
    </row>
    <row r="23" spans="1:28" ht="18" customHeight="1" x14ac:dyDescent="0.15">
      <c r="A23" s="15" t="s">
        <v>92</v>
      </c>
      <c r="B23" s="277" t="s">
        <v>76</v>
      </c>
      <c r="C23" s="277"/>
      <c r="D23" s="277"/>
      <c r="E23" s="278"/>
      <c r="F23" s="152"/>
      <c r="G23" s="152"/>
      <c r="H23" s="152"/>
      <c r="I23" s="152"/>
      <c r="J23" s="152"/>
      <c r="K23" s="152"/>
      <c r="L23" s="152"/>
      <c r="M23" s="152"/>
      <c r="N23" s="152"/>
      <c r="O23" s="152"/>
      <c r="P23" s="152"/>
      <c r="Q23" s="152"/>
      <c r="R23" s="289" t="s">
        <v>45</v>
      </c>
      <c r="S23" s="290"/>
      <c r="T23" s="291" t="s">
        <v>139</v>
      </c>
      <c r="U23" s="292"/>
      <c r="W23" s="1" t="s">
        <v>153</v>
      </c>
      <c r="Y23" s="28"/>
      <c r="Z23" s="28"/>
      <c r="AA23" s="28"/>
      <c r="AB23" s="28"/>
    </row>
    <row r="24" spans="1:28" ht="18" customHeight="1" x14ac:dyDescent="0.15">
      <c r="A24" s="16"/>
      <c r="B24" s="285" t="s">
        <v>75</v>
      </c>
      <c r="C24" s="285"/>
      <c r="D24" s="285"/>
      <c r="E24" s="286"/>
      <c r="F24" s="152"/>
      <c r="G24" s="152"/>
      <c r="H24" s="152"/>
      <c r="I24" s="152"/>
      <c r="J24" s="152"/>
      <c r="K24" s="152"/>
      <c r="L24" s="152"/>
      <c r="M24" s="152"/>
      <c r="N24" s="152"/>
      <c r="O24" s="152"/>
      <c r="P24" s="152"/>
      <c r="Q24" s="152"/>
      <c r="R24" s="293" t="str">
        <f>IF(SUM(F23:Q24)=0,"",SUM(F23:Q24))</f>
        <v/>
      </c>
      <c r="S24" s="294"/>
      <c r="T24" s="295" t="str">
        <f>IF(R24="","",ROUNDDOWN(R24/R22,3))</f>
        <v/>
      </c>
      <c r="U24" s="296"/>
      <c r="W24" s="2" t="s">
        <v>153</v>
      </c>
      <c r="X24" s="28"/>
      <c r="Y24" s="28"/>
      <c r="Z24" s="28"/>
      <c r="AA24" s="28"/>
      <c r="AB24" s="28"/>
    </row>
    <row r="25" spans="1:28" ht="18" customHeight="1" x14ac:dyDescent="0.15">
      <c r="A25" s="2" t="s">
        <v>138</v>
      </c>
      <c r="B25" s="2"/>
      <c r="C25" s="2"/>
      <c r="D25" s="2"/>
      <c r="E25" s="2"/>
      <c r="F25" s="2"/>
      <c r="G25" s="2"/>
      <c r="H25" s="2"/>
      <c r="I25" s="2"/>
      <c r="J25" s="27"/>
      <c r="K25" s="27"/>
      <c r="L25" s="27"/>
      <c r="M25" s="27"/>
      <c r="N25" s="27"/>
      <c r="O25" s="27"/>
      <c r="P25" s="27"/>
      <c r="Q25" s="27"/>
      <c r="R25" s="27"/>
      <c r="S25" s="27"/>
      <c r="T25" s="27"/>
      <c r="U25" s="27"/>
      <c r="W25" s="2" t="s">
        <v>153</v>
      </c>
      <c r="X25" s="28"/>
      <c r="Y25" s="28"/>
      <c r="Z25" s="28"/>
      <c r="AA25" s="28"/>
      <c r="AB25" s="28"/>
    </row>
    <row r="26" spans="1:28" ht="20.25" customHeight="1" x14ac:dyDescent="0.15">
      <c r="A26" s="29"/>
      <c r="B26" s="27"/>
      <c r="C26" s="27"/>
      <c r="D26" s="27"/>
      <c r="E26" s="27"/>
      <c r="F26" s="27"/>
      <c r="G26" s="27"/>
      <c r="H26" s="27"/>
      <c r="I26" s="27"/>
      <c r="J26" s="27"/>
      <c r="K26" s="27"/>
      <c r="L26" s="27"/>
      <c r="M26" s="27"/>
      <c r="N26" s="27"/>
      <c r="O26" s="27"/>
      <c r="P26" s="27"/>
      <c r="Q26" s="27"/>
      <c r="R26" s="27"/>
      <c r="S26" s="27"/>
      <c r="T26" s="27"/>
      <c r="U26" s="27"/>
      <c r="W26" s="2" t="s">
        <v>153</v>
      </c>
      <c r="X26" s="28"/>
      <c r="Y26" s="28"/>
      <c r="Z26" s="28"/>
      <c r="AA26" s="28"/>
      <c r="AB26" s="28"/>
    </row>
    <row r="27" spans="1:28" s="21" customFormat="1" ht="18" customHeight="1" x14ac:dyDescent="0.15">
      <c r="A27" s="37"/>
      <c r="B27" s="37"/>
      <c r="C27" s="37"/>
      <c r="D27" s="37"/>
      <c r="E27" s="37"/>
      <c r="F27" s="37"/>
      <c r="G27" s="37"/>
      <c r="H27" s="37"/>
      <c r="I27" s="37"/>
      <c r="J27" s="37"/>
      <c r="K27" s="37"/>
      <c r="L27" s="37"/>
      <c r="M27" s="37"/>
      <c r="N27" s="37"/>
      <c r="O27" s="37"/>
      <c r="P27" s="37"/>
      <c r="Q27" s="37"/>
      <c r="R27" s="37"/>
      <c r="S27" s="37"/>
      <c r="T27" s="37"/>
      <c r="U27" s="37"/>
      <c r="W27" s="2" t="s">
        <v>153</v>
      </c>
      <c r="X27" s="28"/>
      <c r="Y27" s="4"/>
      <c r="Z27" s="4"/>
      <c r="AA27" s="4"/>
      <c r="AB27" s="4"/>
    </row>
    <row r="28" spans="1:28" s="21" customFormat="1" ht="18" customHeight="1" x14ac:dyDescent="0.15">
      <c r="A28" s="31"/>
      <c r="B28" s="31"/>
      <c r="C28" s="31"/>
      <c r="D28" s="31"/>
      <c r="E28" s="31"/>
      <c r="F28" s="31"/>
      <c r="G28" s="31"/>
      <c r="H28" s="31"/>
      <c r="I28" s="31"/>
      <c r="J28" s="31"/>
      <c r="K28" s="31"/>
      <c r="L28" s="31"/>
      <c r="M28" s="31"/>
      <c r="N28" s="31"/>
      <c r="O28" s="31"/>
      <c r="P28" s="31"/>
      <c r="Q28" s="31"/>
      <c r="R28" s="31"/>
      <c r="S28" s="31"/>
      <c r="T28" s="31"/>
      <c r="U28" s="31"/>
      <c r="W28" s="2" t="s">
        <v>155</v>
      </c>
      <c r="X28" s="28"/>
      <c r="Y28" s="28"/>
      <c r="Z28" s="28"/>
      <c r="AA28" s="28"/>
      <c r="AB28" s="28"/>
    </row>
    <row r="29" spans="1:28" ht="18" customHeight="1" x14ac:dyDescent="0.15">
      <c r="A29" s="299"/>
      <c r="B29" s="299"/>
      <c r="C29" s="299"/>
      <c r="D29" s="299"/>
      <c r="E29" s="299"/>
      <c r="F29" s="299"/>
      <c r="G29" s="299"/>
      <c r="H29" s="299"/>
      <c r="I29" s="299"/>
      <c r="J29" s="299"/>
      <c r="K29" s="299"/>
      <c r="L29" s="299"/>
      <c r="M29" s="299"/>
      <c r="N29" s="299"/>
      <c r="O29" s="299"/>
      <c r="P29" s="299"/>
      <c r="Q29" s="299"/>
      <c r="R29" s="299"/>
      <c r="S29" s="158"/>
      <c r="T29" s="158"/>
      <c r="U29" s="158"/>
      <c r="W29" s="2" t="s">
        <v>154</v>
      </c>
      <c r="X29" s="4"/>
      <c r="Y29" s="28"/>
      <c r="Z29" s="28"/>
      <c r="AA29" s="28"/>
      <c r="AB29" s="28"/>
    </row>
    <row r="30" spans="1:28" ht="18" customHeight="1" x14ac:dyDescent="0.15">
      <c r="A30" s="300"/>
      <c r="B30" s="300"/>
      <c r="C30" s="300"/>
      <c r="D30" s="300"/>
      <c r="E30" s="300"/>
      <c r="F30" s="301"/>
      <c r="G30" s="301"/>
      <c r="H30" s="301"/>
      <c r="I30" s="301"/>
      <c r="J30" s="301"/>
      <c r="K30" s="301"/>
      <c r="L30" s="301"/>
      <c r="M30" s="301"/>
      <c r="N30" s="301"/>
      <c r="O30" s="301"/>
      <c r="P30" s="301"/>
      <c r="Q30" s="301"/>
      <c r="R30" s="300"/>
      <c r="S30" s="300"/>
      <c r="T30" s="300"/>
      <c r="U30" s="300"/>
      <c r="W30" s="2" t="s">
        <v>154</v>
      </c>
      <c r="X30" s="28"/>
      <c r="Y30" s="28"/>
      <c r="Z30" s="28"/>
      <c r="AA30" s="28"/>
      <c r="AB30" s="28"/>
    </row>
    <row r="31" spans="1:28" ht="18" customHeight="1" x14ac:dyDescent="0.15">
      <c r="A31" s="302"/>
      <c r="B31" s="302"/>
      <c r="C31" s="302"/>
      <c r="D31" s="302"/>
      <c r="E31" s="302"/>
      <c r="F31" s="300"/>
      <c r="G31" s="300"/>
      <c r="H31" s="300"/>
      <c r="I31" s="300"/>
      <c r="J31" s="300"/>
      <c r="K31" s="300"/>
      <c r="L31" s="300"/>
      <c r="M31" s="300"/>
      <c r="N31" s="300"/>
      <c r="O31" s="300"/>
      <c r="P31" s="300"/>
      <c r="Q31" s="300"/>
      <c r="R31" s="160"/>
      <c r="S31" s="160"/>
      <c r="T31" s="300"/>
      <c r="U31" s="300"/>
      <c r="W31" s="2" t="s">
        <v>154</v>
      </c>
      <c r="X31" s="28"/>
      <c r="Y31" s="28"/>
      <c r="Z31" s="28"/>
      <c r="AA31" s="28"/>
      <c r="AB31" s="28"/>
    </row>
    <row r="32" spans="1:28" ht="18" customHeight="1" x14ac:dyDescent="0.15">
      <c r="A32" s="302"/>
      <c r="B32" s="302"/>
      <c r="C32" s="302"/>
      <c r="D32" s="302"/>
      <c r="E32" s="302"/>
      <c r="F32" s="300"/>
      <c r="G32" s="300"/>
      <c r="H32" s="300"/>
      <c r="I32" s="300"/>
      <c r="J32" s="300"/>
      <c r="K32" s="300"/>
      <c r="L32" s="300"/>
      <c r="M32" s="300"/>
      <c r="N32" s="300"/>
      <c r="O32" s="300"/>
      <c r="P32" s="300"/>
      <c r="Q32" s="300"/>
      <c r="R32" s="300"/>
      <c r="S32" s="300"/>
      <c r="T32" s="300"/>
      <c r="U32" s="300"/>
      <c r="W32" s="2" t="s">
        <v>154</v>
      </c>
      <c r="X32" s="28"/>
      <c r="Y32" s="28"/>
      <c r="Z32" s="28"/>
      <c r="AA32" s="28"/>
      <c r="AB32" s="28"/>
    </row>
    <row r="33" spans="1:28" ht="18" customHeight="1" x14ac:dyDescent="0.15">
      <c r="A33" s="302"/>
      <c r="B33" s="302"/>
      <c r="C33" s="302"/>
      <c r="D33" s="302"/>
      <c r="E33" s="302"/>
      <c r="F33" s="300"/>
      <c r="G33" s="300"/>
      <c r="H33" s="300"/>
      <c r="I33" s="300"/>
      <c r="J33" s="300"/>
      <c r="K33" s="300"/>
      <c r="L33" s="300"/>
      <c r="M33" s="300"/>
      <c r="N33" s="300"/>
      <c r="O33" s="300"/>
      <c r="P33" s="300"/>
      <c r="Q33" s="300"/>
      <c r="R33" s="160"/>
      <c r="S33" s="160"/>
      <c r="T33" s="303"/>
      <c r="U33" s="303"/>
      <c r="W33" s="2" t="s">
        <v>156</v>
      </c>
      <c r="X33" s="28"/>
      <c r="Y33" s="28"/>
      <c r="Z33" s="28"/>
      <c r="AA33" s="28"/>
      <c r="AB33" s="28"/>
    </row>
    <row r="34" spans="1:28" ht="18" customHeight="1" x14ac:dyDescent="0.15">
      <c r="A34" s="302"/>
      <c r="B34" s="302"/>
      <c r="C34" s="302"/>
      <c r="D34" s="302"/>
      <c r="E34" s="302"/>
      <c r="F34" s="300"/>
      <c r="G34" s="300"/>
      <c r="H34" s="300"/>
      <c r="I34" s="300"/>
      <c r="J34" s="300"/>
      <c r="K34" s="300"/>
      <c r="L34" s="300"/>
      <c r="M34" s="300"/>
      <c r="N34" s="300"/>
      <c r="O34" s="300"/>
      <c r="P34" s="300"/>
      <c r="Q34" s="300"/>
      <c r="R34" s="300"/>
      <c r="S34" s="300"/>
      <c r="T34" s="304"/>
      <c r="U34" s="304"/>
      <c r="W34" s="2"/>
      <c r="X34" s="2"/>
      <c r="Y34" s="2"/>
      <c r="Z34" s="2"/>
      <c r="AA34" s="2"/>
      <c r="AB34" s="2"/>
    </row>
    <row r="35" spans="1:28" ht="18" customHeight="1" x14ac:dyDescent="0.15">
      <c r="A35" s="302"/>
      <c r="B35" s="302"/>
      <c r="C35" s="302"/>
      <c r="D35" s="302"/>
      <c r="E35" s="302"/>
      <c r="F35" s="300"/>
      <c r="G35" s="300"/>
      <c r="H35" s="300"/>
      <c r="I35" s="300"/>
      <c r="J35" s="300"/>
      <c r="K35" s="300"/>
      <c r="L35" s="300"/>
      <c r="M35" s="300"/>
      <c r="N35" s="300"/>
      <c r="O35" s="300"/>
      <c r="P35" s="300"/>
      <c r="Q35" s="300"/>
      <c r="R35" s="160"/>
      <c r="S35" s="160"/>
      <c r="T35" s="303"/>
      <c r="U35" s="303"/>
    </row>
    <row r="36" spans="1:28" ht="18" customHeight="1" x14ac:dyDescent="0.15">
      <c r="A36" s="302"/>
      <c r="B36" s="302"/>
      <c r="C36" s="302"/>
      <c r="D36" s="302"/>
      <c r="E36" s="302"/>
      <c r="F36" s="300"/>
      <c r="G36" s="300"/>
      <c r="H36" s="300"/>
      <c r="I36" s="300"/>
      <c r="J36" s="300"/>
      <c r="K36" s="300"/>
      <c r="L36" s="300"/>
      <c r="M36" s="300"/>
      <c r="N36" s="300"/>
      <c r="O36" s="300"/>
      <c r="P36" s="300"/>
      <c r="Q36" s="300"/>
      <c r="R36" s="300"/>
      <c r="S36" s="300"/>
      <c r="T36" s="304"/>
      <c r="U36" s="304"/>
    </row>
    <row r="37" spans="1:28" ht="18" customHeight="1" x14ac:dyDescent="0.15">
      <c r="A37" s="7"/>
      <c r="B37" s="27"/>
      <c r="C37" s="27"/>
      <c r="D37" s="27"/>
      <c r="E37" s="27"/>
      <c r="F37" s="27"/>
      <c r="G37" s="27"/>
      <c r="H37" s="27"/>
      <c r="I37" s="27"/>
      <c r="J37" s="27"/>
      <c r="K37" s="27"/>
      <c r="L37" s="27"/>
      <c r="M37" s="27"/>
      <c r="N37" s="27"/>
      <c r="O37" s="27"/>
      <c r="P37" s="27"/>
      <c r="Q37" s="27"/>
      <c r="R37" s="27"/>
      <c r="S37" s="27"/>
      <c r="T37" s="27"/>
      <c r="U37" s="27"/>
    </row>
    <row r="38" spans="1:28" ht="18" customHeight="1" x14ac:dyDescent="0.15">
      <c r="A38" s="27"/>
      <c r="B38" s="27"/>
      <c r="C38" s="27"/>
      <c r="D38" s="27"/>
      <c r="E38" s="27"/>
      <c r="F38" s="27"/>
      <c r="G38" s="27"/>
      <c r="H38" s="27"/>
      <c r="I38" s="27"/>
      <c r="J38" s="27"/>
      <c r="K38" s="27"/>
      <c r="L38" s="27"/>
      <c r="M38" s="27"/>
      <c r="N38" s="27"/>
      <c r="O38" s="27"/>
      <c r="P38" s="27"/>
      <c r="Q38" s="27"/>
      <c r="R38" s="27"/>
      <c r="S38" s="27"/>
      <c r="T38" s="27"/>
      <c r="U38" s="27"/>
    </row>
    <row r="39" spans="1:28" ht="21" customHeight="1" x14ac:dyDescent="0.15">
      <c r="A39" s="305"/>
      <c r="B39" s="305"/>
      <c r="C39" s="305"/>
      <c r="D39" s="305"/>
      <c r="E39" s="305"/>
      <c r="F39" s="305"/>
      <c r="G39" s="305"/>
      <c r="H39" s="305"/>
      <c r="I39" s="305"/>
      <c r="J39" s="305"/>
      <c r="K39" s="305"/>
      <c r="L39" s="305"/>
      <c r="M39" s="305"/>
      <c r="N39" s="305"/>
      <c r="O39" s="305"/>
      <c r="P39" s="305"/>
      <c r="Q39" s="305"/>
      <c r="R39" s="305"/>
      <c r="S39" s="305"/>
      <c r="T39" s="305"/>
      <c r="U39" s="305"/>
    </row>
    <row r="40" spans="1:28" ht="9" customHeight="1" x14ac:dyDescent="0.15">
      <c r="A40" s="9"/>
      <c r="B40" s="9"/>
      <c r="C40" s="9"/>
      <c r="D40" s="9"/>
      <c r="E40" s="9"/>
      <c r="F40" s="9"/>
      <c r="G40" s="9"/>
      <c r="H40" s="9"/>
      <c r="I40" s="9"/>
      <c r="J40" s="9"/>
      <c r="K40" s="9"/>
      <c r="L40" s="9"/>
      <c r="M40" s="9"/>
      <c r="N40" s="9"/>
      <c r="O40" s="9"/>
      <c r="P40" s="9"/>
      <c r="Q40" s="9"/>
      <c r="R40" s="9"/>
      <c r="S40" s="9"/>
      <c r="T40" s="9"/>
      <c r="U40" s="9"/>
    </row>
    <row r="41" spans="1:28" ht="18" customHeight="1" x14ac:dyDescent="0.15">
      <c r="A41" s="306"/>
      <c r="B41" s="306"/>
      <c r="C41" s="306"/>
      <c r="D41" s="306"/>
      <c r="E41" s="306"/>
      <c r="F41" s="306"/>
      <c r="G41" s="306"/>
      <c r="H41" s="306"/>
      <c r="I41" s="306"/>
      <c r="J41" s="306"/>
      <c r="K41" s="306"/>
      <c r="L41" s="306"/>
      <c r="M41" s="306"/>
      <c r="N41" s="306"/>
      <c r="O41" s="306"/>
      <c r="P41" s="306"/>
      <c r="Q41" s="306"/>
      <c r="R41" s="306"/>
      <c r="S41" s="306"/>
      <c r="T41" s="306"/>
      <c r="U41" s="306"/>
    </row>
    <row r="42" spans="1:28" ht="9" customHeight="1" x14ac:dyDescent="0.15">
      <c r="A42" s="30"/>
      <c r="B42" s="30"/>
      <c r="C42" s="30"/>
      <c r="D42" s="30"/>
      <c r="E42" s="30"/>
      <c r="F42" s="30"/>
      <c r="G42" s="30"/>
      <c r="H42" s="30"/>
      <c r="I42" s="30"/>
      <c r="J42" s="30"/>
      <c r="K42" s="30"/>
      <c r="L42" s="30"/>
      <c r="M42" s="30"/>
      <c r="N42" s="30"/>
      <c r="O42" s="30"/>
      <c r="P42" s="30"/>
      <c r="Q42" s="30"/>
      <c r="R42" s="30"/>
      <c r="S42" s="30"/>
      <c r="T42" s="30"/>
      <c r="U42" s="30"/>
    </row>
    <row r="43" spans="1:28" ht="18" customHeight="1" x14ac:dyDescent="0.15">
      <c r="A43" s="269"/>
      <c r="B43" s="269"/>
      <c r="C43" s="269"/>
      <c r="D43" s="269"/>
      <c r="E43" s="269"/>
      <c r="F43" s="269"/>
      <c r="G43" s="269"/>
      <c r="H43" s="269"/>
      <c r="I43" s="269"/>
      <c r="J43" s="269"/>
      <c r="K43" s="269"/>
      <c r="L43" s="269"/>
      <c r="M43" s="269"/>
      <c r="N43" s="269"/>
      <c r="O43" s="269"/>
      <c r="P43" s="269"/>
      <c r="Q43" s="269"/>
      <c r="R43" s="269"/>
      <c r="S43" s="158"/>
      <c r="T43" s="158"/>
      <c r="U43" s="158"/>
    </row>
    <row r="44" spans="1:28" ht="18" customHeight="1" x14ac:dyDescent="0.15">
      <c r="A44" s="153"/>
      <c r="B44" s="153"/>
      <c r="C44" s="153"/>
      <c r="D44" s="153"/>
      <c r="E44" s="153"/>
      <c r="F44" s="145"/>
      <c r="G44" s="145"/>
      <c r="H44" s="145"/>
      <c r="I44" s="145"/>
      <c r="J44" s="145"/>
      <c r="K44" s="145"/>
      <c r="L44" s="145"/>
      <c r="M44" s="145"/>
      <c r="N44" s="145"/>
      <c r="O44" s="145"/>
      <c r="P44" s="145"/>
      <c r="Q44" s="145"/>
      <c r="R44" s="153"/>
      <c r="S44" s="153"/>
      <c r="T44" s="153"/>
      <c r="U44" s="153"/>
    </row>
    <row r="45" spans="1:28" ht="18" customHeight="1" x14ac:dyDescent="0.15">
      <c r="A45" s="313"/>
      <c r="B45" s="314"/>
      <c r="C45" s="314"/>
      <c r="D45" s="314"/>
      <c r="E45" s="315"/>
      <c r="F45" s="153"/>
      <c r="G45" s="153"/>
      <c r="H45" s="153"/>
      <c r="I45" s="153"/>
      <c r="J45" s="153"/>
      <c r="K45" s="153"/>
      <c r="L45" s="153"/>
      <c r="M45" s="153"/>
      <c r="N45" s="153"/>
      <c r="O45" s="153"/>
      <c r="P45" s="153"/>
      <c r="Q45" s="153"/>
      <c r="R45" s="133"/>
      <c r="S45" s="134"/>
      <c r="T45" s="283"/>
      <c r="U45" s="284"/>
    </row>
    <row r="46" spans="1:28" ht="18" customHeight="1" x14ac:dyDescent="0.15">
      <c r="A46" s="307"/>
      <c r="B46" s="308"/>
      <c r="C46" s="308"/>
      <c r="D46" s="308"/>
      <c r="E46" s="309"/>
      <c r="F46" s="153"/>
      <c r="G46" s="153"/>
      <c r="H46" s="153"/>
      <c r="I46" s="153"/>
      <c r="J46" s="153"/>
      <c r="K46" s="153"/>
      <c r="L46" s="153"/>
      <c r="M46" s="153"/>
      <c r="N46" s="153"/>
      <c r="O46" s="153"/>
      <c r="P46" s="153"/>
      <c r="Q46" s="153"/>
      <c r="R46" s="139"/>
      <c r="S46" s="140"/>
      <c r="T46" s="283"/>
      <c r="U46" s="284"/>
    </row>
    <row r="47" spans="1:28" ht="18" customHeight="1" x14ac:dyDescent="0.15">
      <c r="A47" s="310"/>
      <c r="B47" s="311"/>
      <c r="C47" s="311"/>
      <c r="D47" s="311"/>
      <c r="E47" s="312"/>
      <c r="F47" s="153"/>
      <c r="G47" s="153"/>
      <c r="H47" s="153"/>
      <c r="I47" s="153"/>
      <c r="J47" s="153"/>
      <c r="K47" s="153"/>
      <c r="L47" s="153"/>
      <c r="M47" s="153"/>
      <c r="N47" s="153"/>
      <c r="O47" s="153"/>
      <c r="P47" s="153"/>
      <c r="Q47" s="153"/>
      <c r="R47" s="133"/>
      <c r="S47" s="134"/>
      <c r="T47" s="279"/>
      <c r="U47" s="280"/>
    </row>
    <row r="48" spans="1:28" ht="18" customHeight="1" x14ac:dyDescent="0.15">
      <c r="A48" s="307"/>
      <c r="B48" s="308"/>
      <c r="C48" s="308"/>
      <c r="D48" s="308"/>
      <c r="E48" s="309"/>
      <c r="F48" s="153"/>
      <c r="G48" s="153"/>
      <c r="H48" s="153"/>
      <c r="I48" s="153"/>
      <c r="J48" s="153"/>
      <c r="K48" s="153"/>
      <c r="L48" s="153"/>
      <c r="M48" s="153"/>
      <c r="N48" s="153"/>
      <c r="O48" s="153"/>
      <c r="P48" s="153"/>
      <c r="Q48" s="153"/>
      <c r="R48" s="139"/>
      <c r="S48" s="140"/>
      <c r="T48" s="137"/>
      <c r="U48" s="138"/>
    </row>
    <row r="49" spans="1:21" ht="18" customHeight="1" x14ac:dyDescent="0.15">
      <c r="A49" s="310"/>
      <c r="B49" s="311"/>
      <c r="C49" s="311"/>
      <c r="D49" s="311"/>
      <c r="E49" s="312"/>
      <c r="F49" s="152"/>
      <c r="G49" s="152"/>
      <c r="H49" s="152"/>
      <c r="I49" s="152"/>
      <c r="J49" s="152"/>
      <c r="K49" s="152"/>
      <c r="L49" s="152"/>
      <c r="M49" s="152"/>
      <c r="N49" s="152"/>
      <c r="O49" s="152"/>
      <c r="P49" s="152"/>
      <c r="Q49" s="152"/>
      <c r="R49" s="133"/>
      <c r="S49" s="134"/>
      <c r="T49" s="279"/>
      <c r="U49" s="280"/>
    </row>
    <row r="50" spans="1:21" ht="18" customHeight="1" x14ac:dyDescent="0.15">
      <c r="A50" s="307"/>
      <c r="B50" s="308"/>
      <c r="C50" s="308"/>
      <c r="D50" s="308"/>
      <c r="E50" s="309"/>
      <c r="F50" s="152"/>
      <c r="G50" s="152"/>
      <c r="H50" s="152"/>
      <c r="I50" s="152"/>
      <c r="J50" s="152"/>
      <c r="K50" s="152"/>
      <c r="L50" s="152"/>
      <c r="M50" s="152"/>
      <c r="N50" s="152"/>
      <c r="O50" s="152"/>
      <c r="P50" s="152"/>
      <c r="Q50" s="152"/>
      <c r="R50" s="139"/>
      <c r="S50" s="140"/>
      <c r="T50" s="137"/>
      <c r="U50" s="138"/>
    </row>
    <row r="53" spans="1:21" ht="9" customHeight="1" x14ac:dyDescent="0.15">
      <c r="A53" s="9"/>
      <c r="B53" s="9"/>
      <c r="C53" s="9"/>
      <c r="D53" s="9"/>
      <c r="E53" s="9"/>
      <c r="F53" s="9"/>
      <c r="G53" s="9"/>
      <c r="H53" s="9"/>
      <c r="I53" s="9"/>
      <c r="J53" s="9"/>
      <c r="K53" s="9"/>
      <c r="L53" s="9"/>
      <c r="M53" s="9"/>
      <c r="N53" s="9"/>
      <c r="O53" s="9"/>
      <c r="P53" s="9"/>
      <c r="Q53" s="9"/>
      <c r="R53" s="9"/>
      <c r="S53" s="9"/>
      <c r="T53" s="9"/>
      <c r="U53" s="9"/>
    </row>
    <row r="54" spans="1:21" ht="18" customHeight="1" x14ac:dyDescent="0.15">
      <c r="A54" s="270"/>
      <c r="B54" s="270"/>
      <c r="C54" s="270"/>
      <c r="D54" s="270"/>
      <c r="E54" s="270"/>
      <c r="F54" s="270"/>
      <c r="G54" s="270"/>
      <c r="H54" s="270"/>
      <c r="I54" s="270"/>
      <c r="J54" s="270"/>
      <c r="K54" s="270"/>
      <c r="L54" s="270"/>
      <c r="M54" s="270"/>
      <c r="N54" s="270"/>
      <c r="O54" s="270"/>
      <c r="P54" s="270"/>
      <c r="Q54" s="270"/>
      <c r="R54" s="270"/>
      <c r="S54" s="270"/>
      <c r="T54" s="270"/>
      <c r="U54" s="270"/>
    </row>
    <row r="55" spans="1:21" ht="18" customHeight="1" x14ac:dyDescent="0.15">
      <c r="A55" s="317"/>
      <c r="B55" s="317"/>
      <c r="C55" s="317"/>
      <c r="D55" s="317"/>
      <c r="E55" s="317"/>
      <c r="F55" s="317"/>
      <c r="G55" s="317"/>
      <c r="H55" s="317"/>
      <c r="I55" s="317"/>
      <c r="J55" s="317"/>
      <c r="K55" s="317"/>
      <c r="L55" s="317"/>
      <c r="M55" s="317"/>
      <c r="N55" s="317"/>
      <c r="O55" s="317"/>
      <c r="P55" s="317"/>
      <c r="Q55" s="317"/>
      <c r="R55" s="317"/>
      <c r="S55" s="317"/>
      <c r="T55" s="317"/>
      <c r="U55" s="317"/>
    </row>
    <row r="56" spans="1:21" ht="9" customHeight="1" x14ac:dyDescent="0.15">
      <c r="A56" s="31"/>
      <c r="B56" s="31"/>
      <c r="C56" s="31"/>
      <c r="D56" s="31"/>
      <c r="E56" s="31"/>
      <c r="F56" s="31"/>
      <c r="G56" s="31"/>
      <c r="H56" s="31"/>
      <c r="I56" s="31"/>
      <c r="J56" s="31"/>
      <c r="K56" s="31"/>
      <c r="L56" s="31"/>
      <c r="M56" s="31"/>
      <c r="N56" s="31"/>
      <c r="O56" s="31"/>
      <c r="P56" s="31"/>
      <c r="Q56" s="31"/>
      <c r="R56" s="31"/>
      <c r="S56" s="31"/>
      <c r="T56" s="31"/>
      <c r="U56" s="31"/>
    </row>
    <row r="57" spans="1:21" ht="18" customHeight="1" x14ac:dyDescent="0.15">
      <c r="A57" s="269"/>
      <c r="B57" s="269"/>
      <c r="C57" s="269"/>
      <c r="D57" s="269"/>
      <c r="E57" s="269"/>
      <c r="F57" s="269"/>
      <c r="G57" s="269"/>
      <c r="H57" s="269"/>
      <c r="I57" s="269"/>
      <c r="J57" s="269"/>
      <c r="K57" s="269"/>
      <c r="L57" s="269"/>
      <c r="M57" s="269"/>
      <c r="N57" s="269"/>
      <c r="O57" s="269"/>
      <c r="P57" s="269"/>
      <c r="Q57" s="269"/>
      <c r="R57" s="269"/>
      <c r="S57" s="269"/>
      <c r="T57" s="269"/>
      <c r="U57" s="269"/>
    </row>
    <row r="58" spans="1:21" ht="18" customHeight="1" x14ac:dyDescent="0.15">
      <c r="A58" s="120"/>
      <c r="B58" s="120"/>
      <c r="C58" s="120"/>
      <c r="D58" s="142"/>
      <c r="E58" s="143"/>
      <c r="F58" s="143"/>
      <c r="G58" s="143"/>
      <c r="H58" s="143"/>
      <c r="I58" s="144"/>
      <c r="J58" s="142"/>
      <c r="K58" s="143"/>
      <c r="L58" s="143"/>
      <c r="M58" s="143"/>
      <c r="N58" s="143"/>
      <c r="O58" s="143"/>
      <c r="P58" s="143"/>
      <c r="Q58" s="143"/>
      <c r="R58" s="143"/>
      <c r="S58" s="143"/>
      <c r="T58" s="143"/>
      <c r="U58" s="144"/>
    </row>
    <row r="59" spans="1:21" ht="18" customHeight="1" x14ac:dyDescent="0.15">
      <c r="A59" s="205"/>
      <c r="B59" s="205"/>
      <c r="C59" s="205"/>
      <c r="D59" s="316"/>
      <c r="E59" s="316"/>
      <c r="F59" s="316"/>
      <c r="G59" s="316"/>
      <c r="H59" s="316"/>
      <c r="I59" s="316"/>
      <c r="J59" s="316"/>
      <c r="K59" s="316"/>
      <c r="L59" s="316"/>
      <c r="M59" s="316"/>
      <c r="N59" s="316"/>
      <c r="O59" s="316"/>
      <c r="P59" s="316"/>
      <c r="Q59" s="316"/>
      <c r="R59" s="316"/>
      <c r="S59" s="316"/>
      <c r="T59" s="316"/>
      <c r="U59" s="316"/>
    </row>
    <row r="60" spans="1:21" ht="18" customHeight="1" x14ac:dyDescent="0.15">
      <c r="A60" s="205"/>
      <c r="B60" s="205"/>
      <c r="C60" s="205"/>
      <c r="D60" s="316"/>
      <c r="E60" s="316"/>
      <c r="F60" s="316"/>
      <c r="G60" s="316"/>
      <c r="H60" s="316"/>
      <c r="I60" s="316"/>
      <c r="J60" s="316"/>
      <c r="K60" s="316"/>
      <c r="L60" s="316"/>
      <c r="M60" s="316"/>
      <c r="N60" s="316"/>
      <c r="O60" s="316"/>
      <c r="P60" s="316"/>
      <c r="Q60" s="316"/>
      <c r="R60" s="316"/>
      <c r="S60" s="316"/>
      <c r="T60" s="316"/>
      <c r="U60" s="316"/>
    </row>
    <row r="61" spans="1:21" ht="9" customHeight="1" x14ac:dyDescent="0.15">
      <c r="A61" s="2"/>
      <c r="B61" s="2"/>
      <c r="C61" s="2"/>
      <c r="D61" s="2"/>
      <c r="E61" s="2"/>
      <c r="F61" s="2"/>
      <c r="G61" s="2"/>
      <c r="H61" s="2"/>
      <c r="I61" s="2"/>
      <c r="J61" s="2"/>
      <c r="K61" s="2"/>
      <c r="L61" s="2"/>
      <c r="M61" s="2"/>
      <c r="N61" s="2"/>
      <c r="O61" s="2"/>
      <c r="P61" s="2"/>
      <c r="Q61" s="2"/>
      <c r="R61" s="2"/>
      <c r="S61" s="2"/>
      <c r="T61" s="8"/>
      <c r="U61" s="8"/>
    </row>
    <row r="62" spans="1:21" ht="18" customHeight="1" x14ac:dyDescent="0.15">
      <c r="A62" s="269"/>
      <c r="B62" s="269"/>
      <c r="C62" s="269"/>
      <c r="D62" s="269"/>
      <c r="E62" s="269"/>
      <c r="F62" s="269"/>
      <c r="G62" s="269"/>
      <c r="H62" s="269"/>
      <c r="I62" s="269"/>
      <c r="J62" s="269"/>
      <c r="K62" s="269"/>
      <c r="L62" s="269"/>
      <c r="M62" s="269"/>
      <c r="N62" s="269"/>
      <c r="O62" s="269"/>
      <c r="P62" s="269"/>
      <c r="Q62" s="269"/>
      <c r="R62" s="269"/>
      <c r="S62" s="158"/>
      <c r="T62" s="158"/>
      <c r="U62" s="158"/>
    </row>
    <row r="63" spans="1:21" ht="18" customHeight="1" x14ac:dyDescent="0.15">
      <c r="A63" s="153"/>
      <c r="B63" s="153"/>
      <c r="C63" s="153"/>
      <c r="D63" s="153"/>
      <c r="E63" s="153"/>
      <c r="F63" s="145"/>
      <c r="G63" s="145"/>
      <c r="H63" s="145"/>
      <c r="I63" s="145"/>
      <c r="J63" s="145"/>
      <c r="K63" s="145"/>
      <c r="L63" s="145"/>
      <c r="M63" s="145"/>
      <c r="N63" s="145"/>
      <c r="O63" s="145"/>
      <c r="P63" s="145"/>
      <c r="Q63" s="145"/>
      <c r="R63" s="153"/>
      <c r="S63" s="153"/>
      <c r="T63" s="153"/>
      <c r="U63" s="153"/>
    </row>
    <row r="64" spans="1:21" ht="18" customHeight="1" x14ac:dyDescent="0.15">
      <c r="A64" s="313"/>
      <c r="B64" s="314"/>
      <c r="C64" s="314"/>
      <c r="D64" s="314"/>
      <c r="E64" s="315"/>
      <c r="F64" s="153"/>
      <c r="G64" s="153"/>
      <c r="H64" s="153"/>
      <c r="I64" s="153"/>
      <c r="J64" s="153"/>
      <c r="K64" s="153"/>
      <c r="L64" s="153"/>
      <c r="M64" s="153"/>
      <c r="N64" s="153"/>
      <c r="O64" s="153"/>
      <c r="P64" s="153"/>
      <c r="Q64" s="153"/>
      <c r="R64" s="133"/>
      <c r="S64" s="134"/>
      <c r="T64" s="283"/>
      <c r="U64" s="284"/>
    </row>
    <row r="65" spans="1:21" ht="18" customHeight="1" x14ac:dyDescent="0.15">
      <c r="A65" s="307"/>
      <c r="B65" s="308"/>
      <c r="C65" s="308"/>
      <c r="D65" s="308"/>
      <c r="E65" s="309"/>
      <c r="F65" s="153"/>
      <c r="G65" s="153"/>
      <c r="H65" s="153"/>
      <c r="I65" s="153"/>
      <c r="J65" s="153"/>
      <c r="K65" s="153"/>
      <c r="L65" s="153"/>
      <c r="M65" s="153"/>
      <c r="N65" s="153"/>
      <c r="O65" s="153"/>
      <c r="P65" s="153"/>
      <c r="Q65" s="153"/>
      <c r="R65" s="139"/>
      <c r="S65" s="140"/>
      <c r="T65" s="283"/>
      <c r="U65" s="284"/>
    </row>
    <row r="66" spans="1:21" ht="18" customHeight="1" x14ac:dyDescent="0.15">
      <c r="A66" s="310"/>
      <c r="B66" s="311"/>
      <c r="C66" s="311"/>
      <c r="D66" s="311"/>
      <c r="E66" s="312"/>
      <c r="F66" s="153"/>
      <c r="G66" s="153"/>
      <c r="H66" s="153"/>
      <c r="I66" s="153"/>
      <c r="J66" s="153"/>
      <c r="K66" s="153"/>
      <c r="L66" s="153"/>
      <c r="M66" s="153"/>
      <c r="N66" s="153"/>
      <c r="O66" s="153"/>
      <c r="P66" s="153"/>
      <c r="Q66" s="153"/>
      <c r="R66" s="133"/>
      <c r="S66" s="134"/>
      <c r="T66" s="279"/>
      <c r="U66" s="280"/>
    </row>
    <row r="67" spans="1:21" ht="18" customHeight="1" x14ac:dyDescent="0.15">
      <c r="A67" s="307"/>
      <c r="B67" s="308"/>
      <c r="C67" s="308"/>
      <c r="D67" s="308"/>
      <c r="E67" s="309"/>
      <c r="F67" s="153"/>
      <c r="G67" s="153"/>
      <c r="H67" s="153"/>
      <c r="I67" s="153"/>
      <c r="J67" s="153"/>
      <c r="K67" s="153"/>
      <c r="L67" s="153"/>
      <c r="M67" s="153"/>
      <c r="N67" s="153"/>
      <c r="O67" s="153"/>
      <c r="P67" s="153"/>
      <c r="Q67" s="153"/>
      <c r="R67" s="139"/>
      <c r="S67" s="140"/>
      <c r="T67" s="137"/>
      <c r="U67" s="138"/>
    </row>
    <row r="68" spans="1:21" ht="18" customHeight="1" x14ac:dyDescent="0.15">
      <c r="A68" s="310"/>
      <c r="B68" s="311"/>
      <c r="C68" s="311"/>
      <c r="D68" s="311"/>
      <c r="E68" s="312"/>
      <c r="F68" s="152"/>
      <c r="G68" s="152"/>
      <c r="H68" s="152"/>
      <c r="I68" s="152"/>
      <c r="J68" s="152"/>
      <c r="K68" s="152"/>
      <c r="L68" s="152"/>
      <c r="M68" s="152"/>
      <c r="N68" s="152"/>
      <c r="O68" s="152"/>
      <c r="P68" s="152"/>
      <c r="Q68" s="152"/>
      <c r="R68" s="133"/>
      <c r="S68" s="134"/>
      <c r="T68" s="279"/>
      <c r="U68" s="280"/>
    </row>
    <row r="69" spans="1:21" ht="18" customHeight="1" x14ac:dyDescent="0.15">
      <c r="A69" s="307"/>
      <c r="B69" s="308"/>
      <c r="C69" s="308"/>
      <c r="D69" s="308"/>
      <c r="E69" s="309"/>
      <c r="F69" s="152"/>
      <c r="G69" s="152"/>
      <c r="H69" s="152"/>
      <c r="I69" s="152"/>
      <c r="J69" s="152"/>
      <c r="K69" s="152"/>
      <c r="L69" s="152"/>
      <c r="M69" s="152"/>
      <c r="N69" s="152"/>
      <c r="O69" s="152"/>
      <c r="P69" s="152"/>
      <c r="Q69" s="152"/>
      <c r="R69" s="139"/>
      <c r="S69" s="140"/>
      <c r="T69" s="137"/>
      <c r="U69" s="138"/>
    </row>
    <row r="71" spans="1:21" ht="9" customHeight="1" x14ac:dyDescent="0.15">
      <c r="A71" s="9"/>
      <c r="B71" s="9"/>
      <c r="C71" s="9"/>
      <c r="D71" s="9"/>
      <c r="E71" s="9"/>
      <c r="F71" s="9"/>
      <c r="G71" s="9"/>
      <c r="H71" s="9"/>
      <c r="I71" s="9"/>
      <c r="J71" s="9"/>
      <c r="K71" s="9"/>
      <c r="L71" s="9"/>
      <c r="M71" s="9"/>
      <c r="N71" s="9"/>
      <c r="O71" s="9"/>
      <c r="P71" s="9"/>
      <c r="Q71" s="9"/>
      <c r="R71" s="9"/>
      <c r="S71" s="9"/>
      <c r="T71" s="9"/>
      <c r="U71" s="9"/>
    </row>
    <row r="72" spans="1:21" ht="18" customHeight="1" x14ac:dyDescent="0.15">
      <c r="A72" s="306"/>
      <c r="B72" s="306"/>
      <c r="C72" s="306"/>
      <c r="D72" s="306"/>
      <c r="E72" s="306"/>
      <c r="F72" s="306"/>
      <c r="G72" s="306"/>
      <c r="H72" s="306"/>
      <c r="I72" s="306"/>
      <c r="J72" s="306"/>
      <c r="K72" s="306"/>
      <c r="L72" s="306"/>
      <c r="M72" s="306"/>
      <c r="N72" s="306"/>
      <c r="O72" s="306"/>
      <c r="P72" s="306"/>
      <c r="Q72" s="306"/>
      <c r="R72" s="306"/>
      <c r="S72" s="306"/>
      <c r="T72" s="306"/>
      <c r="U72" s="306"/>
    </row>
    <row r="73" spans="1:21" ht="9" customHeight="1" x14ac:dyDescent="0.15">
      <c r="A73" s="30"/>
      <c r="B73" s="30"/>
      <c r="C73" s="30"/>
      <c r="D73" s="30"/>
      <c r="E73" s="30"/>
      <c r="F73" s="30"/>
      <c r="G73" s="30"/>
      <c r="H73" s="30"/>
      <c r="I73" s="30"/>
      <c r="J73" s="30"/>
      <c r="K73" s="30"/>
      <c r="L73" s="30"/>
      <c r="M73" s="30"/>
      <c r="N73" s="30"/>
      <c r="O73" s="30"/>
      <c r="P73" s="30"/>
      <c r="Q73" s="30"/>
      <c r="R73" s="30"/>
      <c r="S73" s="30"/>
      <c r="T73" s="30"/>
      <c r="U73" s="30"/>
    </row>
    <row r="74" spans="1:21" ht="18" customHeight="1" x14ac:dyDescent="0.15">
      <c r="A74" s="269"/>
      <c r="B74" s="269"/>
      <c r="C74" s="269"/>
      <c r="D74" s="269"/>
      <c r="E74" s="269"/>
      <c r="F74" s="269"/>
      <c r="G74" s="269"/>
      <c r="H74" s="269"/>
      <c r="I74" s="269"/>
      <c r="J74" s="269"/>
      <c r="K74" s="269"/>
      <c r="L74" s="269"/>
      <c r="M74" s="269"/>
      <c r="N74" s="269"/>
      <c r="O74" s="269"/>
      <c r="P74" s="269"/>
      <c r="Q74" s="269"/>
      <c r="R74" s="269"/>
      <c r="S74" s="158"/>
      <c r="T74" s="158"/>
      <c r="U74" s="158"/>
    </row>
    <row r="75" spans="1:21" ht="18" customHeight="1" x14ac:dyDescent="0.15">
      <c r="A75" s="153"/>
      <c r="B75" s="153"/>
      <c r="C75" s="153"/>
      <c r="D75" s="153"/>
      <c r="E75" s="153"/>
      <c r="F75" s="145"/>
      <c r="G75" s="145"/>
      <c r="H75" s="145"/>
      <c r="I75" s="145"/>
      <c r="J75" s="145"/>
      <c r="K75" s="145"/>
      <c r="L75" s="145"/>
      <c r="M75" s="145"/>
      <c r="N75" s="145"/>
      <c r="O75" s="145"/>
      <c r="P75" s="145"/>
      <c r="Q75" s="145"/>
      <c r="R75" s="153"/>
      <c r="S75" s="153"/>
      <c r="T75" s="153"/>
      <c r="U75" s="153"/>
    </row>
    <row r="76" spans="1:21" ht="18" customHeight="1" x14ac:dyDescent="0.15">
      <c r="A76" s="313"/>
      <c r="B76" s="314"/>
      <c r="C76" s="314"/>
      <c r="D76" s="314"/>
      <c r="E76" s="315"/>
      <c r="F76" s="153"/>
      <c r="G76" s="153"/>
      <c r="H76" s="153"/>
      <c r="I76" s="153"/>
      <c r="J76" s="153"/>
      <c r="K76" s="153"/>
      <c r="L76" s="153"/>
      <c r="M76" s="153"/>
      <c r="N76" s="153"/>
      <c r="O76" s="153"/>
      <c r="P76" s="153"/>
      <c r="Q76" s="153"/>
      <c r="R76" s="133"/>
      <c r="S76" s="134"/>
      <c r="T76" s="283"/>
      <c r="U76" s="284"/>
    </row>
    <row r="77" spans="1:21" ht="18" customHeight="1" x14ac:dyDescent="0.15">
      <c r="A77" s="307"/>
      <c r="B77" s="308"/>
      <c r="C77" s="308"/>
      <c r="D77" s="308"/>
      <c r="E77" s="309"/>
      <c r="F77" s="153"/>
      <c r="G77" s="153"/>
      <c r="H77" s="153"/>
      <c r="I77" s="153"/>
      <c r="J77" s="153"/>
      <c r="K77" s="153"/>
      <c r="L77" s="153"/>
      <c r="M77" s="153"/>
      <c r="N77" s="153"/>
      <c r="O77" s="153"/>
      <c r="P77" s="153"/>
      <c r="Q77" s="153"/>
      <c r="R77" s="139"/>
      <c r="S77" s="140"/>
      <c r="T77" s="283"/>
      <c r="U77" s="284"/>
    </row>
    <row r="78" spans="1:21" ht="18" customHeight="1" x14ac:dyDescent="0.15">
      <c r="A78" s="310"/>
      <c r="B78" s="311"/>
      <c r="C78" s="311"/>
      <c r="D78" s="311"/>
      <c r="E78" s="312"/>
      <c r="F78" s="153"/>
      <c r="G78" s="153"/>
      <c r="H78" s="153"/>
      <c r="I78" s="153"/>
      <c r="J78" s="153"/>
      <c r="K78" s="153"/>
      <c r="L78" s="153"/>
      <c r="M78" s="153"/>
      <c r="N78" s="153"/>
      <c r="O78" s="153"/>
      <c r="P78" s="153"/>
      <c r="Q78" s="153"/>
      <c r="R78" s="133"/>
      <c r="S78" s="134"/>
      <c r="T78" s="279"/>
      <c r="U78" s="280"/>
    </row>
    <row r="79" spans="1:21" ht="18" customHeight="1" x14ac:dyDescent="0.15">
      <c r="A79" s="307"/>
      <c r="B79" s="308"/>
      <c r="C79" s="308"/>
      <c r="D79" s="308"/>
      <c r="E79" s="309"/>
      <c r="F79" s="153"/>
      <c r="G79" s="153"/>
      <c r="H79" s="153"/>
      <c r="I79" s="153"/>
      <c r="J79" s="153"/>
      <c r="K79" s="153"/>
      <c r="L79" s="153"/>
      <c r="M79" s="153"/>
      <c r="N79" s="153"/>
      <c r="O79" s="153"/>
      <c r="P79" s="153"/>
      <c r="Q79" s="153"/>
      <c r="R79" s="139"/>
      <c r="S79" s="140"/>
      <c r="T79" s="137"/>
      <c r="U79" s="138"/>
    </row>
    <row r="80" spans="1:21" ht="18" customHeight="1" x14ac:dyDescent="0.15">
      <c r="A80" s="310"/>
      <c r="B80" s="311"/>
      <c r="C80" s="311"/>
      <c r="D80" s="311"/>
      <c r="E80" s="312"/>
      <c r="F80" s="152"/>
      <c r="G80" s="152"/>
      <c r="H80" s="152"/>
      <c r="I80" s="152"/>
      <c r="J80" s="152"/>
      <c r="K80" s="152"/>
      <c r="L80" s="152"/>
      <c r="M80" s="152"/>
      <c r="N80" s="152"/>
      <c r="O80" s="152"/>
      <c r="P80" s="152"/>
      <c r="Q80" s="152"/>
      <c r="R80" s="133"/>
      <c r="S80" s="134"/>
      <c r="T80" s="279"/>
      <c r="U80" s="280"/>
    </row>
    <row r="81" spans="1:21" ht="18" customHeight="1" x14ac:dyDescent="0.15">
      <c r="A81" s="307"/>
      <c r="B81" s="308"/>
      <c r="C81" s="308"/>
      <c r="D81" s="308"/>
      <c r="E81" s="309"/>
      <c r="F81" s="152"/>
      <c r="G81" s="152"/>
      <c r="H81" s="152"/>
      <c r="I81" s="152"/>
      <c r="J81" s="152"/>
      <c r="K81" s="152"/>
      <c r="L81" s="152"/>
      <c r="M81" s="152"/>
      <c r="N81" s="152"/>
      <c r="O81" s="152"/>
      <c r="P81" s="152"/>
      <c r="Q81" s="152"/>
      <c r="R81" s="139"/>
      <c r="S81" s="140"/>
      <c r="T81" s="137"/>
      <c r="U81" s="138"/>
    </row>
    <row r="84" spans="1:21" ht="18" customHeight="1" x14ac:dyDescent="0.15">
      <c r="A84" s="305"/>
      <c r="B84" s="305"/>
      <c r="C84" s="305"/>
      <c r="D84" s="305"/>
      <c r="E84" s="305"/>
      <c r="F84" s="305"/>
      <c r="G84" s="305"/>
      <c r="H84" s="305"/>
      <c r="I84" s="305"/>
      <c r="J84" s="305"/>
      <c r="K84" s="305"/>
      <c r="L84" s="305"/>
      <c r="M84" s="305"/>
      <c r="N84" s="305"/>
      <c r="O84" s="305"/>
      <c r="P84" s="305"/>
      <c r="Q84" s="305"/>
      <c r="R84" s="305"/>
      <c r="S84" s="305"/>
      <c r="T84" s="305"/>
      <c r="U84" s="305"/>
    </row>
    <row r="85" spans="1:21" ht="9" customHeight="1" x14ac:dyDescent="0.15">
      <c r="A85" s="9"/>
      <c r="B85" s="9"/>
      <c r="C85" s="9"/>
      <c r="D85" s="9"/>
      <c r="E85" s="9"/>
      <c r="F85" s="9"/>
      <c r="G85" s="9"/>
      <c r="H85" s="9"/>
      <c r="I85" s="9"/>
      <c r="J85" s="9"/>
      <c r="K85" s="9"/>
      <c r="L85" s="9"/>
      <c r="M85" s="9"/>
      <c r="N85" s="9"/>
      <c r="O85" s="9"/>
      <c r="P85" s="9"/>
      <c r="Q85" s="9"/>
      <c r="R85" s="9"/>
      <c r="S85" s="9"/>
      <c r="T85" s="9"/>
      <c r="U85" s="9"/>
    </row>
    <row r="86" spans="1:21" ht="18" customHeight="1" x14ac:dyDescent="0.15">
      <c r="A86" s="306"/>
      <c r="B86" s="306"/>
      <c r="C86" s="306"/>
      <c r="D86" s="306"/>
      <c r="E86" s="306"/>
      <c r="F86" s="306"/>
      <c r="G86" s="306"/>
      <c r="H86" s="306"/>
      <c r="I86" s="306"/>
      <c r="J86" s="306"/>
      <c r="K86" s="306"/>
      <c r="L86" s="306"/>
      <c r="M86" s="306"/>
      <c r="N86" s="306"/>
      <c r="O86" s="306"/>
      <c r="P86" s="306"/>
      <c r="Q86" s="306"/>
      <c r="R86" s="306"/>
      <c r="S86" s="306"/>
      <c r="T86" s="306"/>
      <c r="U86" s="306"/>
    </row>
    <row r="87" spans="1:21" ht="9" customHeight="1" x14ac:dyDescent="0.15"/>
    <row r="88" spans="1:21" ht="18" customHeight="1" x14ac:dyDescent="0.15">
      <c r="A88" s="269"/>
      <c r="B88" s="269"/>
      <c r="C88" s="269"/>
      <c r="D88" s="269"/>
      <c r="E88" s="269"/>
      <c r="F88" s="269"/>
      <c r="G88" s="269"/>
      <c r="H88" s="269"/>
      <c r="I88" s="269"/>
      <c r="J88" s="269"/>
      <c r="K88" s="269"/>
      <c r="L88" s="269"/>
      <c r="M88" s="269"/>
      <c r="N88" s="269"/>
      <c r="O88" s="269"/>
      <c r="P88" s="269"/>
      <c r="Q88" s="269"/>
      <c r="R88" s="269"/>
      <c r="S88" s="158"/>
      <c r="T88" s="158"/>
      <c r="U88" s="158"/>
    </row>
    <row r="89" spans="1:21" ht="18" customHeight="1" x14ac:dyDescent="0.15">
      <c r="A89" s="153"/>
      <c r="B89" s="153"/>
      <c r="C89" s="153"/>
      <c r="D89" s="153"/>
      <c r="E89" s="153"/>
      <c r="F89" s="145"/>
      <c r="G89" s="145"/>
      <c r="H89" s="145"/>
      <c r="I89" s="145"/>
      <c r="J89" s="145"/>
      <c r="K89" s="145"/>
      <c r="L89" s="145"/>
      <c r="M89" s="145"/>
      <c r="N89" s="145"/>
      <c r="O89" s="145"/>
      <c r="P89" s="145"/>
      <c r="Q89" s="145"/>
      <c r="R89" s="153"/>
      <c r="S89" s="153"/>
      <c r="T89" s="153"/>
      <c r="U89" s="153"/>
    </row>
    <row r="90" spans="1:21" ht="18" customHeight="1" x14ac:dyDescent="0.15">
      <c r="A90" s="313"/>
      <c r="B90" s="314"/>
      <c r="C90" s="314"/>
      <c r="D90" s="314"/>
      <c r="E90" s="315"/>
      <c r="F90" s="153"/>
      <c r="G90" s="153"/>
      <c r="H90" s="153"/>
      <c r="I90" s="153"/>
      <c r="J90" s="153"/>
      <c r="K90" s="153"/>
      <c r="L90" s="153"/>
      <c r="M90" s="153"/>
      <c r="N90" s="153"/>
      <c r="O90" s="153"/>
      <c r="P90" s="153"/>
      <c r="Q90" s="153"/>
      <c r="R90" s="133"/>
      <c r="S90" s="134"/>
      <c r="T90" s="283"/>
      <c r="U90" s="284"/>
    </row>
    <row r="91" spans="1:21" ht="18" customHeight="1" x14ac:dyDescent="0.15">
      <c r="A91" s="307"/>
      <c r="B91" s="308"/>
      <c r="C91" s="308"/>
      <c r="D91" s="308"/>
      <c r="E91" s="309"/>
      <c r="F91" s="153"/>
      <c r="G91" s="153"/>
      <c r="H91" s="153"/>
      <c r="I91" s="153"/>
      <c r="J91" s="153"/>
      <c r="K91" s="153"/>
      <c r="L91" s="153"/>
      <c r="M91" s="153"/>
      <c r="N91" s="153"/>
      <c r="O91" s="153"/>
      <c r="P91" s="153"/>
      <c r="Q91" s="153"/>
      <c r="R91" s="139"/>
      <c r="S91" s="140"/>
      <c r="T91" s="283"/>
      <c r="U91" s="284"/>
    </row>
    <row r="92" spans="1:21" ht="18" customHeight="1" x14ac:dyDescent="0.15">
      <c r="A92" s="310"/>
      <c r="B92" s="311"/>
      <c r="C92" s="311"/>
      <c r="D92" s="311"/>
      <c r="E92" s="312"/>
      <c r="F92" s="153"/>
      <c r="G92" s="153"/>
      <c r="H92" s="153"/>
      <c r="I92" s="153"/>
      <c r="J92" s="153"/>
      <c r="K92" s="153"/>
      <c r="L92" s="153"/>
      <c r="M92" s="153"/>
      <c r="N92" s="153"/>
      <c r="O92" s="153"/>
      <c r="P92" s="153"/>
      <c r="Q92" s="153"/>
      <c r="R92" s="133"/>
      <c r="S92" s="134"/>
      <c r="T92" s="279"/>
      <c r="U92" s="280"/>
    </row>
    <row r="93" spans="1:21" ht="18" customHeight="1" x14ac:dyDescent="0.15">
      <c r="A93" s="307"/>
      <c r="B93" s="308"/>
      <c r="C93" s="308"/>
      <c r="D93" s="308"/>
      <c r="E93" s="309"/>
      <c r="F93" s="153"/>
      <c r="G93" s="153"/>
      <c r="H93" s="153"/>
      <c r="I93" s="153"/>
      <c r="J93" s="153"/>
      <c r="K93" s="153"/>
      <c r="L93" s="153"/>
      <c r="M93" s="153"/>
      <c r="N93" s="153"/>
      <c r="O93" s="153"/>
      <c r="P93" s="153"/>
      <c r="Q93" s="153"/>
      <c r="R93" s="139"/>
      <c r="S93" s="140"/>
      <c r="T93" s="137"/>
      <c r="U93" s="138"/>
    </row>
    <row r="94" spans="1:21" ht="18" customHeight="1" x14ac:dyDescent="0.15">
      <c r="A94" s="310"/>
      <c r="B94" s="311"/>
      <c r="C94" s="311"/>
      <c r="D94" s="311"/>
      <c r="E94" s="312"/>
      <c r="F94" s="152"/>
      <c r="G94" s="152"/>
      <c r="H94" s="152"/>
      <c r="I94" s="152"/>
      <c r="J94" s="152"/>
      <c r="K94" s="152"/>
      <c r="L94" s="152"/>
      <c r="M94" s="152"/>
      <c r="N94" s="152"/>
      <c r="O94" s="152"/>
      <c r="P94" s="152"/>
      <c r="Q94" s="152"/>
      <c r="R94" s="133"/>
      <c r="S94" s="134"/>
      <c r="T94" s="279"/>
      <c r="U94" s="280"/>
    </row>
    <row r="95" spans="1:21" ht="18" customHeight="1" x14ac:dyDescent="0.15">
      <c r="A95" s="307"/>
      <c r="B95" s="308"/>
      <c r="C95" s="308"/>
      <c r="D95" s="308"/>
      <c r="E95" s="309"/>
      <c r="F95" s="152"/>
      <c r="G95" s="152"/>
      <c r="H95" s="152"/>
      <c r="I95" s="152"/>
      <c r="J95" s="152"/>
      <c r="K95" s="152"/>
      <c r="L95" s="152"/>
      <c r="M95" s="152"/>
      <c r="N95" s="152"/>
      <c r="O95" s="152"/>
      <c r="P95" s="152"/>
      <c r="Q95" s="152"/>
      <c r="R95" s="139"/>
      <c r="S95" s="140"/>
      <c r="T95" s="137"/>
      <c r="U95" s="138"/>
    </row>
  </sheetData>
  <mergeCells count="315">
    <mergeCell ref="P94:Q95"/>
    <mergeCell ref="R94:S94"/>
    <mergeCell ref="T94:U94"/>
    <mergeCell ref="A95:E95"/>
    <mergeCell ref="R95:S95"/>
    <mergeCell ref="T95:U95"/>
    <mergeCell ref="A94:E94"/>
    <mergeCell ref="F94:G95"/>
    <mergeCell ref="H94:I95"/>
    <mergeCell ref="J94:K95"/>
    <mergeCell ref="L94:M95"/>
    <mergeCell ref="N94:O95"/>
    <mergeCell ref="T92:U92"/>
    <mergeCell ref="A93:E93"/>
    <mergeCell ref="R93:S93"/>
    <mergeCell ref="T93:U93"/>
    <mergeCell ref="R90:S90"/>
    <mergeCell ref="T90:U91"/>
    <mergeCell ref="A91:E91"/>
    <mergeCell ref="R91:S91"/>
    <mergeCell ref="A92:E92"/>
    <mergeCell ref="F92:G93"/>
    <mergeCell ref="H92:I93"/>
    <mergeCell ref="J92:K93"/>
    <mergeCell ref="L92:M93"/>
    <mergeCell ref="N92:O93"/>
    <mergeCell ref="A90:E90"/>
    <mergeCell ref="F90:G91"/>
    <mergeCell ref="H90:I91"/>
    <mergeCell ref="J90:K91"/>
    <mergeCell ref="L90:M91"/>
    <mergeCell ref="N90:O91"/>
    <mergeCell ref="P90:Q91"/>
    <mergeCell ref="P92:Q93"/>
    <mergeCell ref="R92:S92"/>
    <mergeCell ref="A84:U84"/>
    <mergeCell ref="A86:U86"/>
    <mergeCell ref="A88:R88"/>
    <mergeCell ref="S88:U88"/>
    <mergeCell ref="A89:E89"/>
    <mergeCell ref="F89:G89"/>
    <mergeCell ref="H89:I89"/>
    <mergeCell ref="J89:K89"/>
    <mergeCell ref="L89:M89"/>
    <mergeCell ref="N89:O89"/>
    <mergeCell ref="P89:Q89"/>
    <mergeCell ref="R89:S89"/>
    <mergeCell ref="T89:U89"/>
    <mergeCell ref="R80:S80"/>
    <mergeCell ref="T80:U80"/>
    <mergeCell ref="A81:E81"/>
    <mergeCell ref="R81:S81"/>
    <mergeCell ref="T81:U81"/>
    <mergeCell ref="R78:S78"/>
    <mergeCell ref="T78:U78"/>
    <mergeCell ref="A79:E79"/>
    <mergeCell ref="R79:S79"/>
    <mergeCell ref="T79:U79"/>
    <mergeCell ref="A80:E80"/>
    <mergeCell ref="F80:G81"/>
    <mergeCell ref="H80:I81"/>
    <mergeCell ref="J80:K81"/>
    <mergeCell ref="L80:M81"/>
    <mergeCell ref="A78:E78"/>
    <mergeCell ref="F78:G79"/>
    <mergeCell ref="H78:I79"/>
    <mergeCell ref="J78:K79"/>
    <mergeCell ref="L78:M79"/>
    <mergeCell ref="N78:O79"/>
    <mergeCell ref="P78:Q79"/>
    <mergeCell ref="N80:O81"/>
    <mergeCell ref="P80:Q81"/>
    <mergeCell ref="A76:E76"/>
    <mergeCell ref="F76:G77"/>
    <mergeCell ref="H76:I77"/>
    <mergeCell ref="J76:K77"/>
    <mergeCell ref="L76:M77"/>
    <mergeCell ref="N76:O77"/>
    <mergeCell ref="P76:Q77"/>
    <mergeCell ref="R76:S76"/>
    <mergeCell ref="T76:U77"/>
    <mergeCell ref="A77:E77"/>
    <mergeCell ref="R77:S77"/>
    <mergeCell ref="A72:U72"/>
    <mergeCell ref="A74:R74"/>
    <mergeCell ref="S74:U74"/>
    <mergeCell ref="A75:E75"/>
    <mergeCell ref="F75:G75"/>
    <mergeCell ref="H75:I75"/>
    <mergeCell ref="J75:K75"/>
    <mergeCell ref="L75:M75"/>
    <mergeCell ref="N75:O75"/>
    <mergeCell ref="P75:Q75"/>
    <mergeCell ref="R75:S75"/>
    <mergeCell ref="T75:U75"/>
    <mergeCell ref="T68:U68"/>
    <mergeCell ref="A69:E69"/>
    <mergeCell ref="R69:S69"/>
    <mergeCell ref="T69:U69"/>
    <mergeCell ref="T66:U66"/>
    <mergeCell ref="A67:E67"/>
    <mergeCell ref="R67:S67"/>
    <mergeCell ref="T67:U67"/>
    <mergeCell ref="A68:E68"/>
    <mergeCell ref="F68:G69"/>
    <mergeCell ref="H68:I69"/>
    <mergeCell ref="J68:K69"/>
    <mergeCell ref="L68:M69"/>
    <mergeCell ref="N68:O69"/>
    <mergeCell ref="A66:E66"/>
    <mergeCell ref="F66:G67"/>
    <mergeCell ref="H66:I67"/>
    <mergeCell ref="J66:K67"/>
    <mergeCell ref="L66:M67"/>
    <mergeCell ref="N66:O67"/>
    <mergeCell ref="P66:Q67"/>
    <mergeCell ref="R66:S66"/>
    <mergeCell ref="P68:Q69"/>
    <mergeCell ref="R68:S68"/>
    <mergeCell ref="A64:E64"/>
    <mergeCell ref="F64:G65"/>
    <mergeCell ref="H64:I65"/>
    <mergeCell ref="J64:K65"/>
    <mergeCell ref="L64:M65"/>
    <mergeCell ref="N64:O65"/>
    <mergeCell ref="P64:Q65"/>
    <mergeCell ref="R64:S64"/>
    <mergeCell ref="T64:U65"/>
    <mergeCell ref="A65:E65"/>
    <mergeCell ref="R65:S65"/>
    <mergeCell ref="A62:R62"/>
    <mergeCell ref="S62:U62"/>
    <mergeCell ref="A63:E63"/>
    <mergeCell ref="F63:G63"/>
    <mergeCell ref="H63:I63"/>
    <mergeCell ref="J63:K63"/>
    <mergeCell ref="L63:M63"/>
    <mergeCell ref="N63:O63"/>
    <mergeCell ref="P63:Q63"/>
    <mergeCell ref="R63:S63"/>
    <mergeCell ref="T63:U63"/>
    <mergeCell ref="A59:C59"/>
    <mergeCell ref="D59:I59"/>
    <mergeCell ref="J59:U59"/>
    <mergeCell ref="A60:C60"/>
    <mergeCell ref="D60:I60"/>
    <mergeCell ref="J60:U60"/>
    <mergeCell ref="A54:U54"/>
    <mergeCell ref="A55:U55"/>
    <mergeCell ref="A57:U57"/>
    <mergeCell ref="A58:C58"/>
    <mergeCell ref="D58:I58"/>
    <mergeCell ref="J58:U58"/>
    <mergeCell ref="P49:Q50"/>
    <mergeCell ref="R49:S49"/>
    <mergeCell ref="T49:U49"/>
    <mergeCell ref="A50:E50"/>
    <mergeCell ref="R50:S50"/>
    <mergeCell ref="T50:U50"/>
    <mergeCell ref="A49:E49"/>
    <mergeCell ref="F49:G50"/>
    <mergeCell ref="H49:I50"/>
    <mergeCell ref="J49:K50"/>
    <mergeCell ref="L49:M50"/>
    <mergeCell ref="N49:O50"/>
    <mergeCell ref="T47:U47"/>
    <mergeCell ref="A48:E48"/>
    <mergeCell ref="R48:S48"/>
    <mergeCell ref="T48:U48"/>
    <mergeCell ref="R45:S45"/>
    <mergeCell ref="T45:U46"/>
    <mergeCell ref="A46:E46"/>
    <mergeCell ref="R46:S46"/>
    <mergeCell ref="A47:E47"/>
    <mergeCell ref="F47:G48"/>
    <mergeCell ref="H47:I48"/>
    <mergeCell ref="J47:K48"/>
    <mergeCell ref="L47:M48"/>
    <mergeCell ref="N47:O48"/>
    <mergeCell ref="A45:E45"/>
    <mergeCell ref="F45:G46"/>
    <mergeCell ref="H45:I46"/>
    <mergeCell ref="J45:K46"/>
    <mergeCell ref="L45:M46"/>
    <mergeCell ref="N45:O46"/>
    <mergeCell ref="P45:Q46"/>
    <mergeCell ref="P47:Q48"/>
    <mergeCell ref="R47:S47"/>
    <mergeCell ref="A39:U39"/>
    <mergeCell ref="A41:U41"/>
    <mergeCell ref="A43:R43"/>
    <mergeCell ref="S43:U43"/>
    <mergeCell ref="A44:E44"/>
    <mergeCell ref="F44:G44"/>
    <mergeCell ref="H44:I44"/>
    <mergeCell ref="J44:K44"/>
    <mergeCell ref="L44:M44"/>
    <mergeCell ref="N44:O44"/>
    <mergeCell ref="P44:Q44"/>
    <mergeCell ref="R44:S44"/>
    <mergeCell ref="T44:U44"/>
    <mergeCell ref="R35:S35"/>
    <mergeCell ref="T35:U35"/>
    <mergeCell ref="A36:E36"/>
    <mergeCell ref="R36:S36"/>
    <mergeCell ref="T36:U36"/>
    <mergeCell ref="R33:S33"/>
    <mergeCell ref="T33:U33"/>
    <mergeCell ref="A34:E34"/>
    <mergeCell ref="R34:S34"/>
    <mergeCell ref="T34:U34"/>
    <mergeCell ref="A35:E35"/>
    <mergeCell ref="F35:G36"/>
    <mergeCell ref="H35:I36"/>
    <mergeCell ref="J35:K36"/>
    <mergeCell ref="L35:M36"/>
    <mergeCell ref="A33:E33"/>
    <mergeCell ref="F33:G34"/>
    <mergeCell ref="H33:I34"/>
    <mergeCell ref="J33:K34"/>
    <mergeCell ref="L33:M34"/>
    <mergeCell ref="N33:O34"/>
    <mergeCell ref="P33:Q34"/>
    <mergeCell ref="N35:O36"/>
    <mergeCell ref="P35:Q36"/>
    <mergeCell ref="A31:E31"/>
    <mergeCell ref="F31:G32"/>
    <mergeCell ref="H31:I32"/>
    <mergeCell ref="J31:K32"/>
    <mergeCell ref="L31:M32"/>
    <mergeCell ref="N31:O32"/>
    <mergeCell ref="P31:Q32"/>
    <mergeCell ref="R31:S31"/>
    <mergeCell ref="T31:U32"/>
    <mergeCell ref="A32:E32"/>
    <mergeCell ref="R32:S32"/>
    <mergeCell ref="A29:R29"/>
    <mergeCell ref="S29:U29"/>
    <mergeCell ref="A30:E30"/>
    <mergeCell ref="F30:G30"/>
    <mergeCell ref="H30:I30"/>
    <mergeCell ref="J30:K30"/>
    <mergeCell ref="L30:M30"/>
    <mergeCell ref="N30:O30"/>
    <mergeCell ref="P30:Q30"/>
    <mergeCell ref="R30:S30"/>
    <mergeCell ref="T30:U30"/>
    <mergeCell ref="N23:O24"/>
    <mergeCell ref="P23:Q24"/>
    <mergeCell ref="R23:S23"/>
    <mergeCell ref="T23:U23"/>
    <mergeCell ref="B24:E24"/>
    <mergeCell ref="R24:S24"/>
    <mergeCell ref="T24:U24"/>
    <mergeCell ref="P21:Q22"/>
    <mergeCell ref="R21:S21"/>
    <mergeCell ref="T21:U22"/>
    <mergeCell ref="B22:E22"/>
    <mergeCell ref="R22:S22"/>
    <mergeCell ref="B23:E23"/>
    <mergeCell ref="F23:G24"/>
    <mergeCell ref="H23:I24"/>
    <mergeCell ref="J23:K24"/>
    <mergeCell ref="L23:M24"/>
    <mergeCell ref="B21:E21"/>
    <mergeCell ref="F21:G22"/>
    <mergeCell ref="H21:I22"/>
    <mergeCell ref="J21:K22"/>
    <mergeCell ref="L21:M22"/>
    <mergeCell ref="N21:O22"/>
    <mergeCell ref="P19:Q20"/>
    <mergeCell ref="R19:S19"/>
    <mergeCell ref="T19:U19"/>
    <mergeCell ref="B20:E20"/>
    <mergeCell ref="R20:S20"/>
    <mergeCell ref="T20:U20"/>
    <mergeCell ref="R17:S17"/>
    <mergeCell ref="T17:U18"/>
    <mergeCell ref="B18:E18"/>
    <mergeCell ref="R18:S18"/>
    <mergeCell ref="B19:E19"/>
    <mergeCell ref="F19:G20"/>
    <mergeCell ref="H19:I20"/>
    <mergeCell ref="J19:K20"/>
    <mergeCell ref="L19:M20"/>
    <mergeCell ref="N19:O20"/>
    <mergeCell ref="P16:Q16"/>
    <mergeCell ref="R16:S16"/>
    <mergeCell ref="T16:U16"/>
    <mergeCell ref="B17:E17"/>
    <mergeCell ref="F17:G18"/>
    <mergeCell ref="H17:I18"/>
    <mergeCell ref="J17:K18"/>
    <mergeCell ref="L17:M18"/>
    <mergeCell ref="N17:O18"/>
    <mergeCell ref="P17:Q18"/>
    <mergeCell ref="A16:E16"/>
    <mergeCell ref="F16:G16"/>
    <mergeCell ref="H16:I16"/>
    <mergeCell ref="J16:K16"/>
    <mergeCell ref="L16:M16"/>
    <mergeCell ref="N16:O16"/>
    <mergeCell ref="A11:S11"/>
    <mergeCell ref="T11:U11"/>
    <mergeCell ref="A12:S12"/>
    <mergeCell ref="T12:U12"/>
    <mergeCell ref="A15:R15"/>
    <mergeCell ref="S15:U15"/>
    <mergeCell ref="A1:B1"/>
    <mergeCell ref="D1:R1"/>
    <mergeCell ref="A4:U4"/>
    <mergeCell ref="B6:F6"/>
    <mergeCell ref="A8:U8"/>
    <mergeCell ref="A10:S10"/>
    <mergeCell ref="T10:U10"/>
  </mergeCells>
  <phoneticPr fontId="3"/>
  <dataValidations count="2">
    <dataValidation type="list" allowBlank="1" showInputMessage="1" showErrorMessage="1" prompt="選択してください。" sqref="T10:U12" xr:uid="{00000000-0002-0000-0100-000000000000}">
      <formula1>"○"</formula1>
    </dataValidation>
    <dataValidation type="list" allowBlank="1" showInputMessage="1" showErrorMessage="1" prompt="選択してください。" sqref="B6:F6" xr:uid="{00000000-0002-0000-0100-000001000000}">
      <formula1>$W$15:$W$19</formula1>
    </dataValidation>
  </dataValidations>
  <printOptions horizontalCentered="1"/>
  <pageMargins left="0.59055118110236227" right="0.59055118110236227" top="0.59055118110236227" bottom="0.59055118110236227" header="0.31496062992125984" footer="0.39370078740157483"/>
  <pageSetup paperSize="9" orientation="portrait" r:id="rId1"/>
  <headerFooter>
    <oddFooter>&amp;C&amp;P　/　&amp;N</oddFooter>
  </headerFooter>
  <rowBreaks count="1" manualBreakCount="1">
    <brk id="52" max="2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O39"/>
  <sheetViews>
    <sheetView zoomScaleNormal="100" zoomScaleSheetLayoutView="100" workbookViewId="0">
      <selection activeCell="K8" sqref="K8"/>
    </sheetView>
  </sheetViews>
  <sheetFormatPr defaultRowHeight="13.5" x14ac:dyDescent="0.15"/>
  <cols>
    <col min="1" max="1" width="5.5" customWidth="1"/>
    <col min="2" max="2" width="17.875" customWidth="1"/>
    <col min="9" max="9" width="9" customWidth="1"/>
    <col min="11" max="11" width="9" customWidth="1"/>
    <col min="15" max="15" width="2.75" style="67" customWidth="1"/>
  </cols>
  <sheetData>
    <row r="1" spans="1:15" ht="18" customHeight="1" x14ac:dyDescent="0.15">
      <c r="A1" t="s">
        <v>141</v>
      </c>
      <c r="D1" s="318" t="s">
        <v>143</v>
      </c>
      <c r="E1" s="318"/>
      <c r="F1" s="318"/>
      <c r="G1" s="318"/>
      <c r="H1" s="318"/>
    </row>
    <row r="2" spans="1:15" ht="15.75" customHeight="1" x14ac:dyDescent="0.15"/>
    <row r="3" spans="1:15" ht="26.25" customHeight="1" x14ac:dyDescent="0.15">
      <c r="B3" s="38" t="s">
        <v>142</v>
      </c>
      <c r="C3" s="321"/>
      <c r="D3" s="321"/>
      <c r="E3" s="321"/>
      <c r="F3" s="321"/>
      <c r="G3" t="s">
        <v>68</v>
      </c>
    </row>
    <row r="4" spans="1:15" ht="9" customHeight="1" x14ac:dyDescent="0.15"/>
    <row r="5" spans="1:15" ht="18" customHeight="1" x14ac:dyDescent="0.15">
      <c r="A5" s="63" t="s">
        <v>176</v>
      </c>
      <c r="B5" s="63" t="s">
        <v>140</v>
      </c>
      <c r="C5" s="63" t="str">
        <f>'様式２（再計算書）'!F16</f>
        <v>3月</v>
      </c>
      <c r="D5" s="63" t="str">
        <f>'様式２（再計算書）'!H16</f>
        <v>4月</v>
      </c>
      <c r="E5" s="63" t="str">
        <f>'様式２（再計算書）'!J16</f>
        <v>5月</v>
      </c>
      <c r="F5" s="63" t="str">
        <f>'様式２（再計算書）'!L16</f>
        <v>6月</v>
      </c>
      <c r="G5" s="63" t="str">
        <f>'様式２（再計算書）'!N16</f>
        <v>7月</v>
      </c>
      <c r="H5" s="63" t="str">
        <f>'様式２（再計算書）'!P16</f>
        <v>8月</v>
      </c>
      <c r="I5" s="66" t="s">
        <v>186</v>
      </c>
      <c r="O5" s="68"/>
    </row>
    <row r="6" spans="1:15" ht="18" customHeight="1" x14ac:dyDescent="0.15">
      <c r="A6" s="39">
        <v>1</v>
      </c>
      <c r="B6" s="39"/>
      <c r="C6" s="63"/>
      <c r="D6" s="63"/>
      <c r="E6" s="63"/>
      <c r="F6" s="63"/>
      <c r="G6" s="63"/>
      <c r="H6" s="63"/>
      <c r="I6" s="63"/>
      <c r="O6" s="68"/>
    </row>
    <row r="7" spans="1:15" ht="18" customHeight="1" x14ac:dyDescent="0.15">
      <c r="A7" s="39">
        <v>2</v>
      </c>
      <c r="B7" s="39"/>
      <c r="C7" s="63"/>
      <c r="D7" s="63"/>
      <c r="E7" s="63"/>
      <c r="F7" s="63"/>
      <c r="G7" s="63"/>
      <c r="H7" s="63"/>
      <c r="I7" s="63"/>
      <c r="O7" s="68"/>
    </row>
    <row r="8" spans="1:15" ht="18" customHeight="1" x14ac:dyDescent="0.15">
      <c r="A8" s="39">
        <v>3</v>
      </c>
      <c r="B8" s="39"/>
      <c r="C8" s="63"/>
      <c r="D8" s="63"/>
      <c r="E8" s="63"/>
      <c r="F8" s="63"/>
      <c r="G8" s="63"/>
      <c r="H8" s="63"/>
      <c r="I8" s="63"/>
      <c r="O8" s="68"/>
    </row>
    <row r="9" spans="1:15" ht="18" customHeight="1" x14ac:dyDescent="0.15">
      <c r="A9" s="39">
        <v>4</v>
      </c>
      <c r="B9" s="39"/>
      <c r="C9" s="63"/>
      <c r="D9" s="63"/>
      <c r="E9" s="63"/>
      <c r="F9" s="63"/>
      <c r="G9" s="63"/>
      <c r="H9" s="63"/>
      <c r="I9" s="63"/>
      <c r="O9" s="68"/>
    </row>
    <row r="10" spans="1:15" ht="18" customHeight="1" x14ac:dyDescent="0.15">
      <c r="A10" s="39">
        <v>5</v>
      </c>
      <c r="B10" s="39"/>
      <c r="C10" s="63"/>
      <c r="D10" s="63"/>
      <c r="E10" s="63"/>
      <c r="F10" s="63"/>
      <c r="G10" s="63"/>
      <c r="H10" s="63"/>
      <c r="I10" s="63"/>
      <c r="O10" s="68" t="s">
        <v>153</v>
      </c>
    </row>
    <row r="11" spans="1:15" ht="18" customHeight="1" x14ac:dyDescent="0.15">
      <c r="A11" s="39">
        <v>6</v>
      </c>
      <c r="B11" s="39"/>
      <c r="C11" s="63"/>
      <c r="D11" s="63"/>
      <c r="E11" s="63"/>
      <c r="F11" s="63"/>
      <c r="G11" s="63"/>
      <c r="H11" s="63"/>
      <c r="I11" s="63"/>
      <c r="O11" s="68" t="s">
        <v>153</v>
      </c>
    </row>
    <row r="12" spans="1:15" ht="18" customHeight="1" x14ac:dyDescent="0.15">
      <c r="A12" s="39">
        <v>7</v>
      </c>
      <c r="B12" s="39"/>
      <c r="C12" s="63"/>
      <c r="D12" s="63"/>
      <c r="E12" s="63"/>
      <c r="F12" s="63"/>
      <c r="G12" s="63"/>
      <c r="H12" s="63"/>
      <c r="I12" s="63"/>
      <c r="O12" s="68" t="s">
        <v>153</v>
      </c>
    </row>
    <row r="13" spans="1:15" ht="18" customHeight="1" x14ac:dyDescent="0.15">
      <c r="A13" s="39">
        <v>8</v>
      </c>
      <c r="B13" s="39"/>
      <c r="C13" s="63"/>
      <c r="D13" s="63"/>
      <c r="E13" s="63"/>
      <c r="F13" s="63"/>
      <c r="G13" s="63"/>
      <c r="H13" s="63"/>
      <c r="I13" s="63"/>
      <c r="O13" s="68" t="s">
        <v>153</v>
      </c>
    </row>
    <row r="14" spans="1:15" ht="18" customHeight="1" x14ac:dyDescent="0.15">
      <c r="A14" s="39">
        <v>9</v>
      </c>
      <c r="B14" s="39"/>
      <c r="C14" s="63"/>
      <c r="D14" s="63"/>
      <c r="E14" s="63"/>
      <c r="F14" s="63"/>
      <c r="G14" s="63"/>
      <c r="H14" s="63"/>
      <c r="I14" s="63"/>
      <c r="O14" s="68" t="s">
        <v>153</v>
      </c>
    </row>
    <row r="15" spans="1:15" ht="18" customHeight="1" x14ac:dyDescent="0.15">
      <c r="A15" s="39">
        <v>10</v>
      </c>
      <c r="B15" s="39"/>
      <c r="C15" s="41"/>
      <c r="D15" s="41"/>
      <c r="E15" s="41"/>
      <c r="F15" s="41"/>
      <c r="G15" s="41"/>
      <c r="H15" s="41"/>
      <c r="I15" s="63"/>
      <c r="O15" s="68" t="s">
        <v>153</v>
      </c>
    </row>
    <row r="16" spans="1:15" ht="18" customHeight="1" x14ac:dyDescent="0.15">
      <c r="A16" s="39">
        <v>11</v>
      </c>
      <c r="B16" s="39"/>
      <c r="C16" s="41"/>
      <c r="D16" s="41"/>
      <c r="E16" s="41"/>
      <c r="F16" s="41"/>
      <c r="G16" s="41"/>
      <c r="H16" s="41"/>
      <c r="I16" s="63"/>
      <c r="O16" s="68" t="s">
        <v>153</v>
      </c>
    </row>
    <row r="17" spans="1:15" ht="18" customHeight="1" x14ac:dyDescent="0.15">
      <c r="A17" s="39">
        <v>12</v>
      </c>
      <c r="B17" s="39"/>
      <c r="C17" s="41"/>
      <c r="D17" s="41"/>
      <c r="E17" s="41"/>
      <c r="F17" s="41"/>
      <c r="G17" s="41"/>
      <c r="H17" s="41"/>
      <c r="I17" s="63"/>
      <c r="O17" s="68" t="s">
        <v>153</v>
      </c>
    </row>
    <row r="18" spans="1:15" ht="18" customHeight="1" x14ac:dyDescent="0.15">
      <c r="A18" s="39">
        <v>13</v>
      </c>
      <c r="B18" s="39"/>
      <c r="C18" s="41"/>
      <c r="D18" s="41"/>
      <c r="E18" s="41"/>
      <c r="F18" s="41"/>
      <c r="G18" s="41"/>
      <c r="H18" s="41"/>
      <c r="I18" s="63"/>
      <c r="O18" s="68" t="s">
        <v>153</v>
      </c>
    </row>
    <row r="19" spans="1:15" ht="18" customHeight="1" x14ac:dyDescent="0.15">
      <c r="A19" s="39">
        <v>14</v>
      </c>
      <c r="B19" s="39"/>
      <c r="C19" s="41"/>
      <c r="D19" s="41"/>
      <c r="E19" s="41"/>
      <c r="F19" s="41"/>
      <c r="G19" s="41"/>
      <c r="H19" s="41"/>
      <c r="I19" s="63"/>
      <c r="O19" s="68" t="s">
        <v>153</v>
      </c>
    </row>
    <row r="20" spans="1:15" ht="18" customHeight="1" x14ac:dyDescent="0.15">
      <c r="A20" s="39">
        <v>15</v>
      </c>
      <c r="B20" s="39"/>
      <c r="C20" s="41"/>
      <c r="D20" s="41"/>
      <c r="E20" s="41"/>
      <c r="F20" s="41"/>
      <c r="G20" s="41"/>
      <c r="H20" s="41"/>
      <c r="I20" s="63"/>
      <c r="O20" s="68" t="s">
        <v>153</v>
      </c>
    </row>
    <row r="21" spans="1:15" ht="18" customHeight="1" x14ac:dyDescent="0.15">
      <c r="A21" s="39">
        <v>16</v>
      </c>
      <c r="B21" s="39"/>
      <c r="C21" s="63"/>
      <c r="D21" s="63"/>
      <c r="E21" s="63"/>
      <c r="F21" s="63"/>
      <c r="G21" s="63"/>
      <c r="H21" s="63"/>
      <c r="I21" s="63"/>
    </row>
    <row r="22" spans="1:15" ht="18" customHeight="1" x14ac:dyDescent="0.15">
      <c r="A22" s="39">
        <v>17</v>
      </c>
      <c r="B22" s="39"/>
      <c r="C22" s="63"/>
      <c r="D22" s="63"/>
      <c r="E22" s="63"/>
      <c r="F22" s="63"/>
      <c r="G22" s="63"/>
      <c r="H22" s="63"/>
      <c r="I22" s="63"/>
    </row>
    <row r="23" spans="1:15" ht="18" customHeight="1" x14ac:dyDescent="0.15">
      <c r="A23" s="39">
        <v>18</v>
      </c>
      <c r="B23" s="39"/>
      <c r="C23" s="63"/>
      <c r="D23" s="63"/>
      <c r="E23" s="63"/>
      <c r="F23" s="63"/>
      <c r="G23" s="63"/>
      <c r="H23" s="63"/>
      <c r="I23" s="63"/>
    </row>
    <row r="24" spans="1:15" ht="18" customHeight="1" x14ac:dyDescent="0.15">
      <c r="A24" s="39">
        <v>19</v>
      </c>
      <c r="B24" s="39"/>
      <c r="C24" s="63"/>
      <c r="D24" s="63"/>
      <c r="E24" s="63"/>
      <c r="F24" s="63"/>
      <c r="G24" s="63"/>
      <c r="H24" s="63"/>
      <c r="I24" s="63"/>
    </row>
    <row r="25" spans="1:15" ht="18" customHeight="1" x14ac:dyDescent="0.15">
      <c r="A25" s="39">
        <v>20</v>
      </c>
      <c r="B25" s="39"/>
      <c r="C25" s="63"/>
      <c r="D25" s="63"/>
      <c r="E25" s="63"/>
      <c r="F25" s="63"/>
      <c r="G25" s="63"/>
      <c r="H25" s="63"/>
      <c r="I25" s="63"/>
    </row>
    <row r="26" spans="1:15" ht="18" customHeight="1" x14ac:dyDescent="0.15">
      <c r="A26" s="39">
        <v>21</v>
      </c>
      <c r="B26" s="39"/>
      <c r="C26" s="63"/>
      <c r="D26" s="63"/>
      <c r="E26" s="63"/>
      <c r="F26" s="63"/>
      <c r="G26" s="63"/>
      <c r="H26" s="63"/>
      <c r="I26" s="63"/>
    </row>
    <row r="27" spans="1:15" ht="18" customHeight="1" x14ac:dyDescent="0.15">
      <c r="A27" s="39">
        <v>22</v>
      </c>
      <c r="B27" s="39"/>
      <c r="C27" s="63"/>
      <c r="D27" s="63"/>
      <c r="E27" s="63"/>
      <c r="F27" s="63"/>
      <c r="G27" s="63"/>
      <c r="H27" s="63"/>
      <c r="I27" s="63"/>
    </row>
    <row r="28" spans="1:15" ht="18" customHeight="1" x14ac:dyDescent="0.15">
      <c r="A28" s="39">
        <v>23</v>
      </c>
      <c r="B28" s="39"/>
      <c r="C28" s="63"/>
      <c r="D28" s="63"/>
      <c r="E28" s="63"/>
      <c r="F28" s="63"/>
      <c r="G28" s="63"/>
      <c r="H28" s="63"/>
      <c r="I28" s="63"/>
    </row>
    <row r="29" spans="1:15" ht="18" customHeight="1" x14ac:dyDescent="0.15">
      <c r="A29" s="39">
        <v>24</v>
      </c>
      <c r="B29" s="39"/>
      <c r="C29" s="63"/>
      <c r="D29" s="63"/>
      <c r="E29" s="63"/>
      <c r="F29" s="63"/>
      <c r="G29" s="63"/>
      <c r="H29" s="63"/>
      <c r="I29" s="63"/>
    </row>
    <row r="30" spans="1:15" ht="18" customHeight="1" x14ac:dyDescent="0.15">
      <c r="A30" s="39">
        <v>25</v>
      </c>
      <c r="B30" s="39"/>
      <c r="C30" s="41"/>
      <c r="D30" s="41"/>
      <c r="E30" s="41"/>
      <c r="F30" s="41"/>
      <c r="G30" s="41"/>
      <c r="H30" s="41"/>
      <c r="I30" s="63"/>
    </row>
    <row r="31" spans="1:15" ht="18" customHeight="1" x14ac:dyDescent="0.15">
      <c r="A31" s="39">
        <v>26</v>
      </c>
      <c r="B31" s="39"/>
      <c r="C31" s="41"/>
      <c r="D31" s="41"/>
      <c r="E31" s="41"/>
      <c r="F31" s="41"/>
      <c r="G31" s="41"/>
      <c r="H31" s="41"/>
      <c r="I31" s="63"/>
    </row>
    <row r="32" spans="1:15" ht="18" customHeight="1" x14ac:dyDescent="0.15">
      <c r="A32" s="39">
        <v>27</v>
      </c>
      <c r="B32" s="39"/>
      <c r="C32" s="41"/>
      <c r="D32" s="41"/>
      <c r="E32" s="41"/>
      <c r="F32" s="41"/>
      <c r="G32" s="41"/>
      <c r="H32" s="41"/>
      <c r="I32" s="63"/>
    </row>
    <row r="33" spans="1:15" ht="18" customHeight="1" x14ac:dyDescent="0.15">
      <c r="A33" s="39">
        <v>28</v>
      </c>
      <c r="B33" s="39"/>
      <c r="C33" s="41"/>
      <c r="D33" s="41"/>
      <c r="E33" s="41"/>
      <c r="F33" s="41"/>
      <c r="G33" s="41"/>
      <c r="H33" s="41"/>
      <c r="I33" s="63"/>
    </row>
    <row r="34" spans="1:15" ht="18" customHeight="1" x14ac:dyDescent="0.15">
      <c r="A34" s="39">
        <v>29</v>
      </c>
      <c r="B34" s="39"/>
      <c r="C34" s="41"/>
      <c r="D34" s="41"/>
      <c r="E34" s="41"/>
      <c r="F34" s="41"/>
      <c r="G34" s="41"/>
      <c r="H34" s="41"/>
      <c r="I34" s="63"/>
    </row>
    <row r="35" spans="1:15" ht="18" customHeight="1" thickBot="1" x14ac:dyDescent="0.2">
      <c r="A35" s="39">
        <v>30</v>
      </c>
      <c r="B35" s="39"/>
      <c r="C35" s="41"/>
      <c r="D35" s="41"/>
      <c r="E35" s="41"/>
      <c r="F35" s="41"/>
      <c r="G35" s="41"/>
      <c r="H35" s="41"/>
      <c r="I35" s="63"/>
    </row>
    <row r="36" spans="1:15" ht="18" customHeight="1" thickBot="1" x14ac:dyDescent="0.2">
      <c r="A36" s="319" t="s">
        <v>37</v>
      </c>
      <c r="B36" s="320"/>
      <c r="C36" s="64" t="str">
        <f>IF($B$6="","",COUNTIF(C6:C20,"○"))</f>
        <v/>
      </c>
      <c r="D36" s="42" t="str">
        <f>IF($B$6="","",COUNTIF(D6:D20,"○"))</f>
        <v/>
      </c>
      <c r="E36" s="42" t="str">
        <f t="shared" ref="E36:H36" si="0">IF($B$6="","",COUNTIF(E6:E20,"○"))</f>
        <v/>
      </c>
      <c r="F36" s="42" t="str">
        <f t="shared" si="0"/>
        <v/>
      </c>
      <c r="G36" s="42" t="str">
        <f t="shared" si="0"/>
        <v/>
      </c>
      <c r="H36" s="43" t="str">
        <f t="shared" si="0"/>
        <v/>
      </c>
      <c r="I36" s="40"/>
      <c r="O36" s="68" t="s">
        <v>153</v>
      </c>
    </row>
    <row r="37" spans="1:15" ht="18" customHeight="1" x14ac:dyDescent="0.15">
      <c r="A37" t="s">
        <v>187</v>
      </c>
      <c r="O37" s="68" t="s">
        <v>153</v>
      </c>
    </row>
    <row r="38" spans="1:15" ht="18" customHeight="1" x14ac:dyDescent="0.15">
      <c r="A38" t="s">
        <v>182</v>
      </c>
      <c r="O38" s="68" t="s">
        <v>153</v>
      </c>
    </row>
    <row r="39" spans="1:15" ht="18" customHeight="1" x14ac:dyDescent="0.15">
      <c r="A39" s="65"/>
      <c r="B39" s="65"/>
      <c r="C39" s="65"/>
      <c r="D39" s="65"/>
      <c r="E39" s="65"/>
      <c r="F39" s="65"/>
      <c r="G39" s="65"/>
      <c r="H39" s="65"/>
      <c r="I39" s="65"/>
    </row>
  </sheetData>
  <mergeCells count="3">
    <mergeCell ref="D1:H1"/>
    <mergeCell ref="A36:B36"/>
    <mergeCell ref="C3:F3"/>
  </mergeCells>
  <phoneticPr fontId="3"/>
  <dataValidations count="1">
    <dataValidation type="list" allowBlank="1" showInputMessage="1" showErrorMessage="1" prompt="選択してください。" sqref="C6:I35" xr:uid="{C6E3619D-B13A-43CD-B2E3-3DB08EAE8460}">
      <formula1>"○"</formula1>
    </dataValidation>
  </dataValidations>
  <pageMargins left="0.9055118110236221" right="0.70866141732283472" top="0.74803149606299213" bottom="0.74803149606299213" header="0.31496062992125984" footer="0.31496062992125984"/>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Z140"/>
  <sheetViews>
    <sheetView showGridLines="0" view="pageBreakPreview" zoomScaleNormal="100" zoomScaleSheetLayoutView="100" workbookViewId="0">
      <selection activeCell="I3" sqref="I3"/>
    </sheetView>
  </sheetViews>
  <sheetFormatPr defaultRowHeight="16.5" customHeight="1" x14ac:dyDescent="0.15"/>
  <cols>
    <col min="1" max="13" width="4.375" style="1" customWidth="1"/>
    <col min="14" max="14" width="1.25" style="1" customWidth="1"/>
    <col min="15" max="15" width="3.125" style="1" customWidth="1"/>
    <col min="16" max="18" width="4.375" style="1" customWidth="1"/>
    <col min="19" max="19" width="4.625" style="1" customWidth="1"/>
    <col min="20" max="22" width="4.375" style="1" customWidth="1"/>
    <col min="23" max="24" width="11" style="1" bestFit="1" customWidth="1"/>
    <col min="25" max="16384" width="9" style="1"/>
  </cols>
  <sheetData>
    <row r="1" spans="1:25" ht="17.25" x14ac:dyDescent="0.15">
      <c r="A1" s="113" t="s">
        <v>157</v>
      </c>
      <c r="B1" s="113"/>
      <c r="C1" s="48"/>
      <c r="D1" s="202" t="s">
        <v>50</v>
      </c>
      <c r="E1" s="202"/>
      <c r="F1" s="202"/>
      <c r="G1" s="202"/>
      <c r="H1" s="202"/>
      <c r="I1" s="202"/>
      <c r="J1" s="202"/>
      <c r="K1" s="202"/>
      <c r="L1" s="202"/>
      <c r="M1" s="202"/>
      <c r="N1" s="202"/>
      <c r="O1" s="202"/>
      <c r="P1" s="202"/>
      <c r="Q1" s="202"/>
      <c r="R1" s="202"/>
      <c r="S1" s="202"/>
      <c r="T1" s="48"/>
      <c r="U1" s="48"/>
      <c r="V1" s="48"/>
    </row>
    <row r="2" spans="1:25" ht="16.5" customHeight="1" x14ac:dyDescent="0.15">
      <c r="A2" s="48"/>
      <c r="B2" s="48"/>
      <c r="C2" s="48"/>
      <c r="D2" s="48"/>
      <c r="E2" s="48"/>
      <c r="F2" s="48"/>
      <c r="G2" s="48"/>
      <c r="H2" s="48"/>
      <c r="I2" s="48"/>
      <c r="J2" s="48"/>
      <c r="K2" s="48"/>
      <c r="L2" s="48"/>
      <c r="M2" s="48"/>
      <c r="N2" s="48"/>
      <c r="O2" s="48"/>
      <c r="P2" s="48"/>
      <c r="Q2" s="48"/>
      <c r="R2" s="48"/>
      <c r="S2" s="48"/>
      <c r="T2" s="48"/>
      <c r="U2" s="48"/>
      <c r="V2" s="48"/>
    </row>
    <row r="3" spans="1:25" ht="16.5" customHeight="1" x14ac:dyDescent="0.15">
      <c r="A3" s="48"/>
      <c r="B3" s="48"/>
      <c r="C3" s="48"/>
      <c r="D3" s="48"/>
      <c r="E3" s="48"/>
      <c r="F3" s="48"/>
      <c r="G3" s="48"/>
      <c r="H3" s="48"/>
      <c r="I3" s="48"/>
      <c r="J3" s="48"/>
      <c r="K3" s="48"/>
      <c r="L3" s="48"/>
      <c r="M3" s="48"/>
      <c r="N3" s="48"/>
      <c r="O3" s="48"/>
      <c r="P3" s="48"/>
      <c r="Q3" s="323">
        <v>45717</v>
      </c>
      <c r="R3" s="203"/>
      <c r="S3" s="203"/>
      <c r="T3" s="203"/>
      <c r="U3" s="203"/>
      <c r="V3" s="203"/>
    </row>
    <row r="4" spans="1:25" ht="16.5" customHeight="1" x14ac:dyDescent="0.15">
      <c r="A4" s="113" t="s">
        <v>106</v>
      </c>
      <c r="B4" s="113"/>
      <c r="C4" s="113"/>
      <c r="D4" s="113"/>
      <c r="E4" s="113"/>
      <c r="F4" s="113"/>
      <c r="G4" s="48"/>
      <c r="H4" s="48"/>
      <c r="I4" s="48"/>
      <c r="J4" s="48"/>
      <c r="K4" s="48"/>
      <c r="L4" s="48"/>
      <c r="M4" s="48"/>
      <c r="N4" s="48"/>
      <c r="O4" s="48"/>
      <c r="P4" s="48"/>
      <c r="Q4" s="48"/>
      <c r="R4" s="48"/>
      <c r="S4" s="48"/>
      <c r="T4" s="48"/>
      <c r="U4" s="48"/>
      <c r="V4" s="48"/>
    </row>
    <row r="5" spans="1:25" ht="16.5" customHeight="1" x14ac:dyDescent="0.15">
      <c r="A5" s="48"/>
      <c r="B5" s="48"/>
      <c r="C5" s="48"/>
      <c r="D5" s="48"/>
      <c r="E5" s="48"/>
      <c r="F5" s="48"/>
      <c r="G5" s="48"/>
      <c r="H5" s="48"/>
      <c r="I5" s="113" t="s">
        <v>158</v>
      </c>
      <c r="J5" s="113"/>
      <c r="K5" s="113"/>
      <c r="L5" s="113"/>
      <c r="M5" s="322" t="s">
        <v>114</v>
      </c>
      <c r="N5" s="322"/>
      <c r="O5" s="322"/>
      <c r="P5" s="322"/>
      <c r="Q5" s="322"/>
      <c r="R5" s="322"/>
      <c r="S5" s="322"/>
      <c r="T5" s="322"/>
      <c r="U5" s="322"/>
      <c r="V5" s="322"/>
    </row>
    <row r="6" spans="1:25" ht="16.5" customHeight="1" x14ac:dyDescent="0.15">
      <c r="A6" s="48"/>
      <c r="B6" s="48"/>
      <c r="C6" s="48"/>
      <c r="D6" s="48"/>
      <c r="E6" s="48"/>
      <c r="F6" s="48"/>
      <c r="G6" s="48"/>
      <c r="H6" s="48"/>
      <c r="I6" s="113" t="s">
        <v>0</v>
      </c>
      <c r="J6" s="113"/>
      <c r="K6" s="113"/>
      <c r="L6" s="113"/>
      <c r="M6" s="322" t="s">
        <v>110</v>
      </c>
      <c r="N6" s="322"/>
      <c r="O6" s="322"/>
      <c r="P6" s="322"/>
      <c r="Q6" s="322"/>
      <c r="R6" s="322"/>
      <c r="S6" s="322"/>
      <c r="T6" s="322"/>
      <c r="U6" s="322"/>
      <c r="V6" s="322"/>
    </row>
    <row r="7" spans="1:25" ht="16.5" customHeight="1" x14ac:dyDescent="0.15">
      <c r="A7" s="48"/>
      <c r="B7" s="48"/>
      <c r="C7" s="48"/>
      <c r="D7" s="48"/>
      <c r="E7" s="48"/>
      <c r="F7" s="48"/>
      <c r="G7" s="48"/>
      <c r="H7" s="48"/>
      <c r="I7" s="113" t="s">
        <v>1</v>
      </c>
      <c r="J7" s="113"/>
      <c r="K7" s="113"/>
      <c r="L7" s="113"/>
      <c r="M7" s="322" t="s">
        <v>113</v>
      </c>
      <c r="N7" s="322"/>
      <c r="O7" s="322"/>
      <c r="P7" s="322"/>
      <c r="Q7" s="322"/>
      <c r="R7" s="322"/>
      <c r="S7" s="322"/>
      <c r="T7" s="322"/>
      <c r="U7" s="204"/>
      <c r="V7" s="204"/>
    </row>
    <row r="8" spans="1:25" ht="16.5" customHeight="1" x14ac:dyDescent="0.15">
      <c r="A8" s="48"/>
      <c r="B8" s="48"/>
      <c r="C8" s="48"/>
      <c r="D8" s="48"/>
      <c r="E8" s="48"/>
      <c r="F8" s="48"/>
      <c r="G8" s="48"/>
      <c r="H8" s="48"/>
      <c r="I8" s="48"/>
      <c r="J8" s="48"/>
      <c r="K8" s="48"/>
      <c r="L8" s="48"/>
      <c r="M8" s="48"/>
      <c r="N8" s="48"/>
      <c r="O8" s="48"/>
      <c r="P8" s="48"/>
      <c r="Q8" s="48"/>
      <c r="R8" s="48"/>
      <c r="S8" s="48"/>
      <c r="T8" s="48"/>
      <c r="U8" s="48"/>
      <c r="V8" s="48"/>
    </row>
    <row r="9" spans="1:25" ht="16.5" customHeight="1" x14ac:dyDescent="0.15">
      <c r="A9" s="113" t="s">
        <v>2</v>
      </c>
      <c r="B9" s="113"/>
      <c r="C9" s="113"/>
      <c r="D9" s="113"/>
      <c r="E9" s="113"/>
      <c r="F9" s="113"/>
      <c r="G9" s="113"/>
      <c r="H9" s="113"/>
      <c r="I9" s="113"/>
      <c r="J9" s="113"/>
      <c r="K9" s="113"/>
      <c r="L9" s="113"/>
      <c r="M9" s="113"/>
      <c r="N9" s="113"/>
      <c r="O9" s="113"/>
      <c r="P9" s="113"/>
      <c r="Q9" s="113"/>
      <c r="R9" s="113"/>
      <c r="S9" s="113"/>
      <c r="T9" s="113"/>
      <c r="U9" s="113"/>
      <c r="V9" s="113"/>
    </row>
    <row r="10" spans="1:25" ht="16.5" customHeight="1" x14ac:dyDescent="0.15">
      <c r="A10" s="199" t="s">
        <v>41</v>
      </c>
      <c r="B10" s="199"/>
      <c r="C10" s="199"/>
      <c r="D10" s="200" t="s">
        <v>144</v>
      </c>
      <c r="E10" s="200"/>
      <c r="F10" s="50">
        <v>7</v>
      </c>
      <c r="G10" s="50" t="s">
        <v>43</v>
      </c>
      <c r="H10" s="50" t="s">
        <v>185</v>
      </c>
      <c r="I10" s="201" t="s">
        <v>42</v>
      </c>
      <c r="J10" s="201"/>
      <c r="K10" s="48"/>
      <c r="L10" s="48"/>
      <c r="M10" s="48"/>
      <c r="N10" s="48"/>
      <c r="O10" s="48"/>
      <c r="P10" s="48"/>
      <c r="Q10" s="48"/>
      <c r="R10" s="48"/>
      <c r="S10" s="48"/>
      <c r="T10" s="48"/>
      <c r="U10" s="48"/>
      <c r="V10" s="48"/>
    </row>
    <row r="11" spans="1:25" ht="21" customHeight="1" x14ac:dyDescent="0.15">
      <c r="A11" s="239" t="s">
        <v>3</v>
      </c>
      <c r="B11" s="123" t="s">
        <v>4</v>
      </c>
      <c r="C11" s="124"/>
      <c r="D11" s="242" t="s">
        <v>159</v>
      </c>
      <c r="E11" s="243"/>
      <c r="F11" s="243"/>
      <c r="G11" s="243"/>
      <c r="H11" s="243"/>
      <c r="I11" s="243"/>
      <c r="J11" s="243"/>
      <c r="K11" s="243"/>
      <c r="L11" s="243"/>
      <c r="M11" s="243"/>
      <c r="N11" s="243"/>
      <c r="O11" s="243"/>
      <c r="P11" s="243"/>
      <c r="Q11" s="243"/>
      <c r="R11" s="243"/>
      <c r="S11" s="243"/>
      <c r="T11" s="243"/>
      <c r="U11" s="243"/>
      <c r="V11" s="244"/>
    </row>
    <row r="12" spans="1:25" ht="27" customHeight="1" x14ac:dyDescent="0.15">
      <c r="A12" s="240"/>
      <c r="B12" s="207" t="s">
        <v>5</v>
      </c>
      <c r="C12" s="208"/>
      <c r="D12" s="245" t="s">
        <v>111</v>
      </c>
      <c r="E12" s="246"/>
      <c r="F12" s="246"/>
      <c r="G12" s="246"/>
      <c r="H12" s="246"/>
      <c r="I12" s="246"/>
      <c r="J12" s="246"/>
      <c r="K12" s="246"/>
      <c r="L12" s="246"/>
      <c r="M12" s="246"/>
      <c r="N12" s="246"/>
      <c r="O12" s="246"/>
      <c r="P12" s="246"/>
      <c r="Q12" s="246"/>
      <c r="R12" s="246"/>
      <c r="S12" s="246"/>
      <c r="T12" s="246"/>
      <c r="U12" s="246"/>
      <c r="V12" s="247"/>
    </row>
    <row r="13" spans="1:25" ht="24" customHeight="1" x14ac:dyDescent="0.15">
      <c r="A13" s="240"/>
      <c r="B13" s="248" t="s">
        <v>6</v>
      </c>
      <c r="C13" s="249"/>
      <c r="D13" s="213" t="s">
        <v>160</v>
      </c>
      <c r="E13" s="214"/>
      <c r="F13" s="214"/>
      <c r="G13" s="214"/>
      <c r="H13" s="214"/>
      <c r="I13" s="214"/>
      <c r="J13" s="214"/>
      <c r="K13" s="214"/>
      <c r="L13" s="214"/>
      <c r="M13" s="214"/>
      <c r="N13" s="214"/>
      <c r="O13" s="214"/>
      <c r="P13" s="214"/>
      <c r="Q13" s="214"/>
      <c r="R13" s="214"/>
      <c r="S13" s="214"/>
      <c r="T13" s="214"/>
      <c r="U13" s="214"/>
      <c r="V13" s="215"/>
      <c r="Y13" s="1">
        <v>1</v>
      </c>
    </row>
    <row r="14" spans="1:25" ht="24" customHeight="1" x14ac:dyDescent="0.15">
      <c r="A14" s="240"/>
      <c r="B14" s="250"/>
      <c r="C14" s="251"/>
      <c r="D14" s="216" t="s">
        <v>114</v>
      </c>
      <c r="E14" s="217"/>
      <c r="F14" s="217"/>
      <c r="G14" s="217"/>
      <c r="H14" s="217"/>
      <c r="I14" s="217"/>
      <c r="J14" s="217"/>
      <c r="K14" s="217"/>
      <c r="L14" s="217"/>
      <c r="M14" s="217"/>
      <c r="N14" s="217"/>
      <c r="O14" s="217"/>
      <c r="P14" s="217"/>
      <c r="Q14" s="217"/>
      <c r="R14" s="217"/>
      <c r="S14" s="217"/>
      <c r="T14" s="217"/>
      <c r="U14" s="217"/>
      <c r="V14" s="218"/>
    </row>
    <row r="15" spans="1:25" ht="24" customHeight="1" x14ac:dyDescent="0.15">
      <c r="A15" s="241"/>
      <c r="B15" s="219" t="s">
        <v>7</v>
      </c>
      <c r="C15" s="220"/>
      <c r="D15" s="219" t="s">
        <v>8</v>
      </c>
      <c r="E15" s="252"/>
      <c r="F15" s="220"/>
      <c r="G15" s="253" t="s">
        <v>161</v>
      </c>
      <c r="H15" s="254"/>
      <c r="I15" s="254"/>
      <c r="J15" s="254"/>
      <c r="K15" s="254"/>
      <c r="L15" s="255"/>
      <c r="M15" s="219" t="s">
        <v>39</v>
      </c>
      <c r="N15" s="252"/>
      <c r="O15" s="256"/>
      <c r="P15" s="220"/>
      <c r="Q15" s="253" t="s">
        <v>162</v>
      </c>
      <c r="R15" s="254"/>
      <c r="S15" s="254"/>
      <c r="T15" s="254"/>
      <c r="U15" s="254"/>
      <c r="V15" s="255"/>
    </row>
    <row r="16" spans="1:25" ht="18" customHeight="1" x14ac:dyDescent="0.15">
      <c r="A16" s="122" t="s">
        <v>9</v>
      </c>
      <c r="B16" s="123"/>
      <c r="C16" s="124"/>
      <c r="D16" s="120">
        <v>3</v>
      </c>
      <c r="E16" s="120">
        <v>3</v>
      </c>
      <c r="F16" s="205">
        <v>0</v>
      </c>
      <c r="G16" s="205">
        <v>0</v>
      </c>
      <c r="H16" s="205">
        <v>0</v>
      </c>
      <c r="I16" s="205">
        <v>0</v>
      </c>
      <c r="J16" s="205">
        <v>0</v>
      </c>
      <c r="K16" s="205">
        <v>0</v>
      </c>
      <c r="L16" s="205">
        <v>0</v>
      </c>
      <c r="M16" s="205">
        <v>1</v>
      </c>
      <c r="N16" s="209" t="s">
        <v>79</v>
      </c>
      <c r="O16" s="210"/>
      <c r="P16" s="210"/>
      <c r="Q16" s="210"/>
      <c r="R16" s="210"/>
      <c r="S16" s="211"/>
      <c r="T16" s="227" t="s">
        <v>178</v>
      </c>
      <c r="U16" s="257"/>
      <c r="V16" s="258"/>
    </row>
    <row r="17" spans="1:26" ht="18" customHeight="1" x14ac:dyDescent="0.15">
      <c r="A17" s="206" t="s">
        <v>10</v>
      </c>
      <c r="B17" s="207"/>
      <c r="C17" s="208"/>
      <c r="D17" s="120"/>
      <c r="E17" s="120"/>
      <c r="F17" s="205"/>
      <c r="G17" s="205"/>
      <c r="H17" s="205"/>
      <c r="I17" s="205"/>
      <c r="J17" s="205"/>
      <c r="K17" s="205"/>
      <c r="L17" s="205"/>
      <c r="M17" s="205"/>
      <c r="N17" s="209"/>
      <c r="O17" s="210"/>
      <c r="P17" s="210"/>
      <c r="Q17" s="210"/>
      <c r="R17" s="210"/>
      <c r="S17" s="211"/>
      <c r="T17" s="231"/>
      <c r="U17" s="259"/>
      <c r="V17" s="260"/>
    </row>
    <row r="18" spans="1:26" ht="18" customHeight="1" x14ac:dyDescent="0.15">
      <c r="A18" s="221" t="s">
        <v>53</v>
      </c>
      <c r="B18" s="222"/>
      <c r="C18" s="223"/>
      <c r="D18" s="253" t="s">
        <v>112</v>
      </c>
      <c r="E18" s="254"/>
      <c r="F18" s="254"/>
      <c r="G18" s="254"/>
      <c r="H18" s="254"/>
      <c r="I18" s="254"/>
      <c r="J18" s="254"/>
      <c r="K18" s="254"/>
      <c r="L18" s="254"/>
      <c r="M18" s="255"/>
      <c r="N18" s="209" t="s">
        <v>78</v>
      </c>
      <c r="O18" s="210"/>
      <c r="P18" s="210"/>
      <c r="Q18" s="210"/>
      <c r="R18" s="210"/>
      <c r="S18" s="211"/>
      <c r="T18" s="227">
        <v>39</v>
      </c>
      <c r="U18" s="228"/>
      <c r="V18" s="49"/>
    </row>
    <row r="19" spans="1:26" ht="18" customHeight="1" x14ac:dyDescent="0.15">
      <c r="A19" s="122" t="s">
        <v>11</v>
      </c>
      <c r="B19" s="123"/>
      <c r="C19" s="123"/>
      <c r="D19" s="123"/>
      <c r="E19" s="124"/>
      <c r="F19" s="233" t="s">
        <v>64</v>
      </c>
      <c r="G19" s="234"/>
      <c r="H19" s="234"/>
      <c r="I19" s="234"/>
      <c r="J19" s="234"/>
      <c r="K19" s="234"/>
      <c r="L19" s="234"/>
      <c r="M19" s="235"/>
      <c r="N19" s="209"/>
      <c r="O19" s="210"/>
      <c r="P19" s="210"/>
      <c r="Q19" s="210"/>
      <c r="R19" s="210"/>
      <c r="S19" s="211"/>
      <c r="T19" s="229"/>
      <c r="U19" s="230"/>
      <c r="V19" s="17"/>
      <c r="X19" s="12" t="s">
        <v>63</v>
      </c>
      <c r="Y19" s="11"/>
      <c r="Z19" s="11"/>
    </row>
    <row r="20" spans="1:26" ht="18" customHeight="1" x14ac:dyDescent="0.15">
      <c r="A20" s="206" t="s">
        <v>163</v>
      </c>
      <c r="B20" s="207"/>
      <c r="C20" s="207"/>
      <c r="D20" s="207"/>
      <c r="E20" s="208"/>
      <c r="F20" s="236"/>
      <c r="G20" s="237"/>
      <c r="H20" s="237"/>
      <c r="I20" s="237"/>
      <c r="J20" s="237"/>
      <c r="K20" s="237"/>
      <c r="L20" s="237"/>
      <c r="M20" s="238"/>
      <c r="N20" s="209"/>
      <c r="O20" s="210"/>
      <c r="P20" s="210"/>
      <c r="Q20" s="210"/>
      <c r="R20" s="210"/>
      <c r="S20" s="211"/>
      <c r="T20" s="231"/>
      <c r="U20" s="232"/>
      <c r="V20" s="18" t="s">
        <v>80</v>
      </c>
      <c r="X20" s="12" t="s">
        <v>64</v>
      </c>
      <c r="Y20" s="11"/>
      <c r="Z20" s="11"/>
    </row>
    <row r="21" spans="1:26" ht="18" customHeight="1" x14ac:dyDescent="0.15">
      <c r="A21" s="3"/>
      <c r="B21" s="48"/>
      <c r="C21" s="48"/>
      <c r="D21" s="48"/>
      <c r="E21" s="48"/>
      <c r="F21" s="48"/>
      <c r="G21" s="48"/>
      <c r="H21" s="48"/>
      <c r="I21" s="48"/>
      <c r="J21" s="48"/>
      <c r="K21" s="48"/>
      <c r="L21" s="48"/>
      <c r="M21" s="48"/>
      <c r="N21" s="2" t="s">
        <v>133</v>
      </c>
      <c r="O21" s="2"/>
      <c r="P21" s="2"/>
      <c r="Q21" s="2"/>
      <c r="R21" s="2"/>
      <c r="S21" s="2"/>
      <c r="T21" s="2"/>
      <c r="U21" s="2"/>
      <c r="V21" s="2"/>
    </row>
    <row r="22" spans="1:26" ht="18" customHeight="1" x14ac:dyDescent="0.15">
      <c r="A22" s="3"/>
      <c r="B22" s="48"/>
      <c r="C22" s="48"/>
      <c r="D22" s="48"/>
      <c r="E22" s="48"/>
      <c r="F22" s="48"/>
      <c r="G22" s="48"/>
      <c r="H22" s="48"/>
      <c r="I22" s="48"/>
      <c r="J22" s="48"/>
      <c r="K22" s="48"/>
      <c r="L22" s="48"/>
      <c r="M22" s="48"/>
      <c r="N22" s="2"/>
      <c r="O22" s="2"/>
      <c r="P22" s="2"/>
      <c r="Q22" s="2"/>
      <c r="R22" s="2"/>
      <c r="S22" s="2"/>
      <c r="T22" s="2"/>
      <c r="U22" s="2"/>
      <c r="V22" s="2"/>
    </row>
    <row r="23" spans="1:26" ht="18" customHeight="1" x14ac:dyDescent="0.15">
      <c r="A23" s="187" t="s">
        <v>12</v>
      </c>
      <c r="B23" s="187"/>
      <c r="C23" s="187"/>
      <c r="D23" s="187"/>
      <c r="E23" s="187"/>
      <c r="F23" s="187"/>
      <c r="G23" s="187"/>
      <c r="H23" s="187"/>
      <c r="I23" s="187"/>
      <c r="J23" s="187"/>
      <c r="K23" s="187"/>
      <c r="L23" s="187"/>
      <c r="M23" s="187"/>
      <c r="N23" s="187"/>
      <c r="O23" s="187"/>
      <c r="P23" s="187"/>
      <c r="Q23" s="187"/>
      <c r="R23" s="187"/>
      <c r="S23" s="187"/>
      <c r="T23" s="158" t="s">
        <v>38</v>
      </c>
      <c r="U23" s="158"/>
      <c r="V23" s="158"/>
    </row>
    <row r="24" spans="1:26" ht="18" customHeight="1" x14ac:dyDescent="0.15">
      <c r="A24" s="324" t="str">
        <f>IF($H$10="前","3月",IF($H$10="後","9月","月"))</f>
        <v>3月</v>
      </c>
      <c r="B24" s="325"/>
      <c r="C24" s="326"/>
      <c r="D24" s="324" t="str">
        <f>IF($H$10="前","4月",IF($H$10="後","10月","月"))</f>
        <v>4月</v>
      </c>
      <c r="E24" s="325"/>
      <c r="F24" s="326"/>
      <c r="G24" s="324" t="str">
        <f>IF($H$10="前","5月",IF($H$10="後","11月","月"))</f>
        <v>5月</v>
      </c>
      <c r="H24" s="325"/>
      <c r="I24" s="326"/>
      <c r="J24" s="324" t="str">
        <f>IF($H$10="前","6月",IF($H$10="後","12月","月"))</f>
        <v>6月</v>
      </c>
      <c r="K24" s="325"/>
      <c r="L24" s="326"/>
      <c r="M24" s="324" t="s">
        <v>181</v>
      </c>
      <c r="N24" s="325"/>
      <c r="O24" s="325"/>
      <c r="P24" s="326"/>
      <c r="Q24" s="324" t="str">
        <f>IF($H$10="前","8月",IF($H$10="後","2月","月"))</f>
        <v>8月</v>
      </c>
      <c r="R24" s="325"/>
      <c r="S24" s="326"/>
      <c r="T24" s="120" t="s">
        <v>37</v>
      </c>
      <c r="U24" s="120"/>
      <c r="V24" s="120"/>
    </row>
    <row r="25" spans="1:26" ht="18" customHeight="1" x14ac:dyDescent="0.15">
      <c r="A25" s="205">
        <v>19</v>
      </c>
      <c r="B25" s="205"/>
      <c r="C25" s="205"/>
      <c r="D25" s="152">
        <v>21</v>
      </c>
      <c r="E25" s="152"/>
      <c r="F25" s="152"/>
      <c r="G25" s="152">
        <v>44</v>
      </c>
      <c r="H25" s="152"/>
      <c r="I25" s="152"/>
      <c r="J25" s="152">
        <v>50</v>
      </c>
      <c r="K25" s="152"/>
      <c r="L25" s="152"/>
      <c r="M25" s="152">
        <v>52</v>
      </c>
      <c r="N25" s="152"/>
      <c r="O25" s="152"/>
      <c r="P25" s="152"/>
      <c r="Q25" s="205">
        <v>48</v>
      </c>
      <c r="R25" s="205"/>
      <c r="S25" s="205"/>
      <c r="T25" s="120">
        <f>IF(SUM(A25:S25)=0,"",SUM(A25:S25))</f>
        <v>234</v>
      </c>
      <c r="U25" s="120"/>
      <c r="V25" s="120"/>
    </row>
    <row r="26" spans="1:26" ht="18" customHeight="1" x14ac:dyDescent="0.15">
      <c r="A26" s="3"/>
      <c r="B26" s="48"/>
      <c r="C26" s="48"/>
      <c r="D26" s="48"/>
      <c r="E26" s="48"/>
      <c r="F26" s="48"/>
      <c r="G26" s="48"/>
      <c r="H26" s="48"/>
      <c r="I26" s="48"/>
      <c r="J26" s="48"/>
      <c r="K26" s="48"/>
      <c r="L26" s="48"/>
      <c r="M26" s="48"/>
      <c r="N26" s="48"/>
      <c r="O26" s="48"/>
      <c r="P26" s="48"/>
      <c r="Q26" s="48"/>
      <c r="R26" s="48"/>
      <c r="S26" s="48"/>
      <c r="T26" s="48"/>
      <c r="U26" s="48"/>
      <c r="V26" s="48"/>
    </row>
    <row r="27" spans="1:26" ht="18" customHeight="1" x14ac:dyDescent="0.15">
      <c r="A27" s="187" t="s">
        <v>14</v>
      </c>
      <c r="B27" s="187"/>
      <c r="C27" s="187"/>
      <c r="D27" s="187"/>
      <c r="E27" s="187"/>
      <c r="F27" s="187"/>
      <c r="G27" s="187"/>
      <c r="H27" s="187"/>
      <c r="I27" s="187"/>
      <c r="J27" s="187"/>
      <c r="K27" s="187"/>
      <c r="L27" s="187"/>
      <c r="M27" s="187"/>
      <c r="N27" s="187"/>
      <c r="O27" s="187"/>
      <c r="P27" s="187"/>
      <c r="Q27" s="187"/>
      <c r="R27" s="187"/>
      <c r="S27" s="187"/>
      <c r="T27" s="158" t="s">
        <v>36</v>
      </c>
      <c r="U27" s="158"/>
      <c r="V27" s="158"/>
    </row>
    <row r="28" spans="1:26" ht="18" customHeight="1" x14ac:dyDescent="0.15">
      <c r="A28" s="188" t="s">
        <v>15</v>
      </c>
      <c r="B28" s="189"/>
      <c r="C28" s="190"/>
      <c r="D28" s="191" t="s">
        <v>54</v>
      </c>
      <c r="E28" s="191"/>
      <c r="F28" s="191" t="s">
        <v>55</v>
      </c>
      <c r="G28" s="191"/>
      <c r="H28" s="191" t="s">
        <v>56</v>
      </c>
      <c r="I28" s="191"/>
      <c r="J28" s="191" t="s">
        <v>57</v>
      </c>
      <c r="K28" s="191"/>
      <c r="L28" s="191" t="s">
        <v>58</v>
      </c>
      <c r="M28" s="191"/>
      <c r="N28" s="191"/>
      <c r="O28" s="191"/>
      <c r="P28" s="191"/>
      <c r="Q28" s="191"/>
      <c r="R28" s="191"/>
      <c r="S28" s="141" t="s">
        <v>17</v>
      </c>
      <c r="T28" s="141"/>
      <c r="U28" s="141" t="s">
        <v>13</v>
      </c>
      <c r="V28" s="141"/>
    </row>
    <row r="29" spans="1:26" ht="18" customHeight="1" x14ac:dyDescent="0.15">
      <c r="A29" s="173" t="s">
        <v>16</v>
      </c>
      <c r="B29" s="192"/>
      <c r="C29" s="174"/>
      <c r="D29" s="191"/>
      <c r="E29" s="191"/>
      <c r="F29" s="191"/>
      <c r="G29" s="191"/>
      <c r="H29" s="191"/>
      <c r="I29" s="191"/>
      <c r="J29" s="191"/>
      <c r="K29" s="191"/>
      <c r="L29" s="191"/>
      <c r="M29" s="191"/>
      <c r="N29" s="191"/>
      <c r="O29" s="191"/>
      <c r="P29" s="191"/>
      <c r="Q29" s="191"/>
      <c r="R29" s="191"/>
      <c r="S29" s="141"/>
      <c r="T29" s="141"/>
      <c r="U29" s="141"/>
      <c r="V29" s="141"/>
    </row>
    <row r="30" spans="1:26" ht="18" customHeight="1" x14ac:dyDescent="0.15">
      <c r="A30" s="193" t="s">
        <v>35</v>
      </c>
      <c r="B30" s="161" t="str">
        <f>A24</f>
        <v>3月</v>
      </c>
      <c r="C30" s="161"/>
      <c r="D30" s="162">
        <v>3</v>
      </c>
      <c r="E30" s="162"/>
      <c r="F30" s="162">
        <v>4</v>
      </c>
      <c r="G30" s="162"/>
      <c r="H30" s="162">
        <v>3</v>
      </c>
      <c r="I30" s="162"/>
      <c r="J30" s="162">
        <v>3</v>
      </c>
      <c r="K30" s="162"/>
      <c r="L30" s="162">
        <v>4</v>
      </c>
      <c r="M30" s="162"/>
      <c r="N30" s="162"/>
      <c r="O30" s="162"/>
      <c r="P30" s="162"/>
      <c r="Q30" s="162"/>
      <c r="R30" s="162"/>
      <c r="S30" s="159">
        <f t="shared" ref="S30:S33" si="0">SUM(D30:R30)</f>
        <v>17</v>
      </c>
      <c r="T30" s="159"/>
      <c r="U30" s="180">
        <f>SUM(S30:S35)</f>
        <v>213</v>
      </c>
      <c r="V30" s="181"/>
    </row>
    <row r="31" spans="1:26" ht="18" customHeight="1" x14ac:dyDescent="0.15">
      <c r="A31" s="194"/>
      <c r="B31" s="161" t="str">
        <f>D24</f>
        <v>4月</v>
      </c>
      <c r="C31" s="161"/>
      <c r="D31" s="162">
        <v>3</v>
      </c>
      <c r="E31" s="162"/>
      <c r="F31" s="162">
        <v>4</v>
      </c>
      <c r="G31" s="162"/>
      <c r="H31" s="162">
        <v>3</v>
      </c>
      <c r="I31" s="162"/>
      <c r="J31" s="162">
        <v>4</v>
      </c>
      <c r="K31" s="162"/>
      <c r="L31" s="162">
        <v>4</v>
      </c>
      <c r="M31" s="162"/>
      <c r="N31" s="162"/>
      <c r="O31" s="162"/>
      <c r="P31" s="162"/>
      <c r="Q31" s="162"/>
      <c r="R31" s="162"/>
      <c r="S31" s="163">
        <f t="shared" si="0"/>
        <v>18</v>
      </c>
      <c r="T31" s="164"/>
      <c r="U31" s="182"/>
      <c r="V31" s="183"/>
    </row>
    <row r="32" spans="1:26" ht="18" customHeight="1" x14ac:dyDescent="0.15">
      <c r="A32" s="194"/>
      <c r="B32" s="161" t="str">
        <f>G24</f>
        <v>5月</v>
      </c>
      <c r="C32" s="161"/>
      <c r="D32" s="162">
        <v>8</v>
      </c>
      <c r="E32" s="162"/>
      <c r="F32" s="162">
        <v>8</v>
      </c>
      <c r="G32" s="162"/>
      <c r="H32" s="162">
        <v>8</v>
      </c>
      <c r="I32" s="162"/>
      <c r="J32" s="162">
        <v>7</v>
      </c>
      <c r="K32" s="162"/>
      <c r="L32" s="162">
        <v>9</v>
      </c>
      <c r="M32" s="162"/>
      <c r="N32" s="162"/>
      <c r="O32" s="162"/>
      <c r="P32" s="162"/>
      <c r="Q32" s="162"/>
      <c r="R32" s="162"/>
      <c r="S32" s="163">
        <f t="shared" si="0"/>
        <v>40</v>
      </c>
      <c r="T32" s="164"/>
      <c r="U32" s="182"/>
      <c r="V32" s="183"/>
    </row>
    <row r="33" spans="1:22" ht="18" customHeight="1" x14ac:dyDescent="0.15">
      <c r="A33" s="194"/>
      <c r="B33" s="161" t="str">
        <f>J24</f>
        <v>6月</v>
      </c>
      <c r="C33" s="161"/>
      <c r="D33" s="162">
        <v>4</v>
      </c>
      <c r="E33" s="162"/>
      <c r="F33" s="162">
        <v>12</v>
      </c>
      <c r="G33" s="162"/>
      <c r="H33" s="162">
        <v>12</v>
      </c>
      <c r="I33" s="162"/>
      <c r="J33" s="162">
        <v>9</v>
      </c>
      <c r="K33" s="162"/>
      <c r="L33" s="162">
        <v>9</v>
      </c>
      <c r="M33" s="162"/>
      <c r="N33" s="162"/>
      <c r="O33" s="162"/>
      <c r="P33" s="162"/>
      <c r="Q33" s="162"/>
      <c r="R33" s="162"/>
      <c r="S33" s="163">
        <f t="shared" si="0"/>
        <v>46</v>
      </c>
      <c r="T33" s="164"/>
      <c r="U33" s="182"/>
      <c r="V33" s="183"/>
    </row>
    <row r="34" spans="1:22" ht="18" customHeight="1" x14ac:dyDescent="0.15">
      <c r="A34" s="194"/>
      <c r="B34" s="161" t="str">
        <f>M24</f>
        <v>1月</v>
      </c>
      <c r="C34" s="161"/>
      <c r="D34" s="162">
        <v>6</v>
      </c>
      <c r="E34" s="162"/>
      <c r="F34" s="162">
        <v>10</v>
      </c>
      <c r="G34" s="162"/>
      <c r="H34" s="162">
        <v>12</v>
      </c>
      <c r="I34" s="162"/>
      <c r="J34" s="162">
        <v>13</v>
      </c>
      <c r="K34" s="162"/>
      <c r="L34" s="162">
        <v>8</v>
      </c>
      <c r="M34" s="162"/>
      <c r="N34" s="162"/>
      <c r="O34" s="162"/>
      <c r="P34" s="162"/>
      <c r="Q34" s="162"/>
      <c r="R34" s="162"/>
      <c r="S34" s="163">
        <f>SUM(D34:R34)</f>
        <v>49</v>
      </c>
      <c r="T34" s="164"/>
      <c r="U34" s="182"/>
      <c r="V34" s="183"/>
    </row>
    <row r="35" spans="1:22" ht="18" customHeight="1" x14ac:dyDescent="0.15">
      <c r="A35" s="195"/>
      <c r="B35" s="186" t="str">
        <f>Q24</f>
        <v>8月</v>
      </c>
      <c r="C35" s="186"/>
      <c r="D35" s="327">
        <v>4</v>
      </c>
      <c r="E35" s="327"/>
      <c r="F35" s="327">
        <v>11</v>
      </c>
      <c r="G35" s="327"/>
      <c r="H35" s="327">
        <v>9</v>
      </c>
      <c r="I35" s="327"/>
      <c r="J35" s="327">
        <v>9</v>
      </c>
      <c r="K35" s="327"/>
      <c r="L35" s="327">
        <v>10</v>
      </c>
      <c r="M35" s="327"/>
      <c r="N35" s="327"/>
      <c r="O35" s="327"/>
      <c r="P35" s="327"/>
      <c r="Q35" s="327"/>
      <c r="R35" s="327"/>
      <c r="S35" s="196">
        <f>SUM(D35:R35)</f>
        <v>43</v>
      </c>
      <c r="T35" s="197"/>
      <c r="U35" s="184"/>
      <c r="V35" s="185"/>
    </row>
    <row r="36" spans="1:22" ht="18" customHeight="1" x14ac:dyDescent="0.15">
      <c r="A36" s="171" t="s">
        <v>15</v>
      </c>
      <c r="B36" s="176"/>
      <c r="C36" s="172"/>
      <c r="D36" s="165" t="s">
        <v>59</v>
      </c>
      <c r="E36" s="167"/>
      <c r="F36" s="165" t="s">
        <v>60</v>
      </c>
      <c r="G36" s="167"/>
      <c r="H36" s="165" t="s">
        <v>61</v>
      </c>
      <c r="I36" s="167"/>
      <c r="J36" s="165"/>
      <c r="K36" s="167"/>
      <c r="L36" s="165"/>
      <c r="M36" s="167"/>
      <c r="N36" s="165"/>
      <c r="O36" s="166"/>
      <c r="P36" s="167"/>
      <c r="Q36" s="165"/>
      <c r="R36" s="167"/>
      <c r="S36" s="171" t="s">
        <v>17</v>
      </c>
      <c r="T36" s="172"/>
      <c r="U36" s="171" t="s">
        <v>13</v>
      </c>
      <c r="V36" s="172"/>
    </row>
    <row r="37" spans="1:22" ht="18" customHeight="1" x14ac:dyDescent="0.15">
      <c r="A37" s="177" t="s">
        <v>164</v>
      </c>
      <c r="B37" s="178"/>
      <c r="C37" s="179"/>
      <c r="D37" s="168"/>
      <c r="E37" s="170"/>
      <c r="F37" s="168"/>
      <c r="G37" s="170"/>
      <c r="H37" s="168"/>
      <c r="I37" s="170"/>
      <c r="J37" s="168"/>
      <c r="K37" s="170"/>
      <c r="L37" s="168"/>
      <c r="M37" s="170"/>
      <c r="N37" s="168"/>
      <c r="O37" s="169"/>
      <c r="P37" s="170"/>
      <c r="Q37" s="168"/>
      <c r="R37" s="170"/>
      <c r="S37" s="173"/>
      <c r="T37" s="174"/>
      <c r="U37" s="173"/>
      <c r="V37" s="174"/>
    </row>
    <row r="38" spans="1:22" ht="18" customHeight="1" x14ac:dyDescent="0.15">
      <c r="A38" s="175" t="s">
        <v>35</v>
      </c>
      <c r="B38" s="161" t="str">
        <f>B30</f>
        <v>3月</v>
      </c>
      <c r="C38" s="161"/>
      <c r="D38" s="162">
        <v>1</v>
      </c>
      <c r="E38" s="162"/>
      <c r="F38" s="162">
        <v>1</v>
      </c>
      <c r="G38" s="162"/>
      <c r="H38" s="162">
        <v>0</v>
      </c>
      <c r="I38" s="162"/>
      <c r="J38" s="162"/>
      <c r="K38" s="162"/>
      <c r="L38" s="162"/>
      <c r="M38" s="162"/>
      <c r="N38" s="162"/>
      <c r="O38" s="162"/>
      <c r="P38" s="162"/>
      <c r="Q38" s="162"/>
      <c r="R38" s="162"/>
      <c r="S38" s="159">
        <f>SUM(D38:R38)</f>
        <v>2</v>
      </c>
      <c r="T38" s="159"/>
      <c r="U38" s="159">
        <f>SUM(S38:S43)</f>
        <v>21</v>
      </c>
      <c r="V38" s="159"/>
    </row>
    <row r="39" spans="1:22" ht="18" customHeight="1" x14ac:dyDescent="0.15">
      <c r="A39" s="175"/>
      <c r="B39" s="161" t="str">
        <f>D24</f>
        <v>4月</v>
      </c>
      <c r="C39" s="161"/>
      <c r="D39" s="162">
        <v>1</v>
      </c>
      <c r="E39" s="162"/>
      <c r="F39" s="162">
        <v>2</v>
      </c>
      <c r="G39" s="162"/>
      <c r="H39" s="162">
        <v>0</v>
      </c>
      <c r="I39" s="162"/>
      <c r="J39" s="162"/>
      <c r="K39" s="162"/>
      <c r="L39" s="162"/>
      <c r="M39" s="162"/>
      <c r="N39" s="162"/>
      <c r="O39" s="162"/>
      <c r="P39" s="162"/>
      <c r="Q39" s="162"/>
      <c r="R39" s="162"/>
      <c r="S39" s="163">
        <f t="shared" ref="S39:S42" si="1">SUM(D39:R39)</f>
        <v>3</v>
      </c>
      <c r="T39" s="164"/>
      <c r="U39" s="159"/>
      <c r="V39" s="159"/>
    </row>
    <row r="40" spans="1:22" ht="18" customHeight="1" x14ac:dyDescent="0.15">
      <c r="A40" s="175"/>
      <c r="B40" s="161" t="str">
        <f>G24</f>
        <v>5月</v>
      </c>
      <c r="C40" s="161"/>
      <c r="D40" s="162">
        <v>0</v>
      </c>
      <c r="E40" s="162"/>
      <c r="F40" s="162">
        <v>4</v>
      </c>
      <c r="G40" s="162"/>
      <c r="H40" s="162">
        <v>0</v>
      </c>
      <c r="I40" s="162"/>
      <c r="J40" s="162"/>
      <c r="K40" s="162"/>
      <c r="L40" s="162"/>
      <c r="M40" s="162"/>
      <c r="N40" s="162"/>
      <c r="O40" s="162"/>
      <c r="P40" s="162"/>
      <c r="Q40" s="162"/>
      <c r="R40" s="162"/>
      <c r="S40" s="163">
        <f t="shared" si="1"/>
        <v>4</v>
      </c>
      <c r="T40" s="164"/>
      <c r="U40" s="159"/>
      <c r="V40" s="159"/>
    </row>
    <row r="41" spans="1:22" ht="18" customHeight="1" x14ac:dyDescent="0.15">
      <c r="A41" s="175"/>
      <c r="B41" s="161" t="str">
        <f>J24</f>
        <v>6月</v>
      </c>
      <c r="C41" s="161"/>
      <c r="D41" s="162">
        <v>1</v>
      </c>
      <c r="E41" s="162"/>
      <c r="F41" s="162">
        <v>2</v>
      </c>
      <c r="G41" s="162"/>
      <c r="H41" s="162">
        <v>1</v>
      </c>
      <c r="I41" s="162"/>
      <c r="J41" s="162"/>
      <c r="K41" s="162"/>
      <c r="L41" s="162"/>
      <c r="M41" s="162"/>
      <c r="N41" s="162"/>
      <c r="O41" s="162"/>
      <c r="P41" s="162"/>
      <c r="Q41" s="162"/>
      <c r="R41" s="162"/>
      <c r="S41" s="163">
        <f t="shared" si="1"/>
        <v>4</v>
      </c>
      <c r="T41" s="164"/>
      <c r="U41" s="159"/>
      <c r="V41" s="159"/>
    </row>
    <row r="42" spans="1:22" ht="18" customHeight="1" x14ac:dyDescent="0.15">
      <c r="A42" s="175"/>
      <c r="B42" s="161" t="str">
        <f>M24</f>
        <v>1月</v>
      </c>
      <c r="C42" s="161"/>
      <c r="D42" s="162">
        <v>2</v>
      </c>
      <c r="E42" s="162"/>
      <c r="F42" s="162">
        <v>1</v>
      </c>
      <c r="G42" s="162"/>
      <c r="H42" s="162">
        <v>0</v>
      </c>
      <c r="I42" s="162"/>
      <c r="J42" s="162"/>
      <c r="K42" s="162"/>
      <c r="L42" s="162"/>
      <c r="M42" s="162"/>
      <c r="N42" s="162"/>
      <c r="O42" s="162"/>
      <c r="P42" s="162"/>
      <c r="Q42" s="162"/>
      <c r="R42" s="162"/>
      <c r="S42" s="163">
        <f t="shared" si="1"/>
        <v>3</v>
      </c>
      <c r="T42" s="164"/>
      <c r="U42" s="159"/>
      <c r="V42" s="159"/>
    </row>
    <row r="43" spans="1:22" ht="18" customHeight="1" x14ac:dyDescent="0.15">
      <c r="A43" s="175"/>
      <c r="B43" s="161" t="str">
        <f>Q24</f>
        <v>8月</v>
      </c>
      <c r="C43" s="161"/>
      <c r="D43" s="162">
        <v>0</v>
      </c>
      <c r="E43" s="162"/>
      <c r="F43" s="162">
        <v>2</v>
      </c>
      <c r="G43" s="162"/>
      <c r="H43" s="162">
        <v>3</v>
      </c>
      <c r="I43" s="162"/>
      <c r="J43" s="162"/>
      <c r="K43" s="162"/>
      <c r="L43" s="162"/>
      <c r="M43" s="162"/>
      <c r="N43" s="162"/>
      <c r="O43" s="162"/>
      <c r="P43" s="162"/>
      <c r="Q43" s="162"/>
      <c r="R43" s="162"/>
      <c r="S43" s="163">
        <f t="shared" ref="S43" si="2">SUM(D43:R43)</f>
        <v>5</v>
      </c>
      <c r="T43" s="164"/>
      <c r="U43" s="159"/>
      <c r="V43" s="159"/>
    </row>
    <row r="44" spans="1:22" ht="18" customHeight="1" x14ac:dyDescent="0.15">
      <c r="A44" s="4"/>
      <c r="B44" s="4"/>
      <c r="C44" s="4"/>
      <c r="D44" s="4"/>
      <c r="E44" s="4"/>
      <c r="F44" s="4"/>
      <c r="G44" s="4"/>
      <c r="H44" s="4"/>
      <c r="I44" s="4"/>
      <c r="J44" s="4"/>
      <c r="K44" s="4"/>
      <c r="L44" s="4"/>
      <c r="M44" s="4"/>
      <c r="N44" s="4"/>
      <c r="O44" s="4"/>
      <c r="P44" s="4"/>
      <c r="Q44" s="4"/>
      <c r="R44" s="5"/>
      <c r="S44" s="141" t="s">
        <v>19</v>
      </c>
      <c r="T44" s="141"/>
      <c r="U44" s="159">
        <f>U30+U38</f>
        <v>234</v>
      </c>
      <c r="V44" s="159"/>
    </row>
    <row r="45" spans="1:22" ht="18" customHeight="1" x14ac:dyDescent="0.15">
      <c r="A45" s="160" t="s">
        <v>18</v>
      </c>
      <c r="B45" s="160"/>
      <c r="C45" s="160"/>
      <c r="D45" s="160"/>
      <c r="E45" s="160"/>
      <c r="F45" s="160"/>
      <c r="G45" s="160"/>
      <c r="H45" s="160"/>
      <c r="I45" s="160"/>
      <c r="J45" s="160"/>
      <c r="K45" s="160"/>
      <c r="L45" s="160"/>
      <c r="M45" s="160"/>
      <c r="N45" s="160"/>
      <c r="O45" s="160"/>
      <c r="P45" s="160"/>
      <c r="Q45" s="160"/>
      <c r="R45" s="160"/>
      <c r="S45" s="160"/>
      <c r="T45" s="160"/>
      <c r="U45" s="6"/>
      <c r="V45" s="6"/>
    </row>
    <row r="46" spans="1:22" ht="18" customHeight="1" x14ac:dyDescent="0.15">
      <c r="A46" s="10"/>
      <c r="B46" s="10"/>
      <c r="C46" s="10"/>
      <c r="D46" s="10"/>
      <c r="E46" s="10"/>
      <c r="F46" s="10"/>
      <c r="G46" s="10"/>
      <c r="H46" s="10"/>
      <c r="I46" s="10"/>
      <c r="J46" s="10"/>
      <c r="K46" s="10"/>
      <c r="L46" s="10"/>
      <c r="M46" s="10"/>
      <c r="N46" s="10"/>
      <c r="O46" s="10"/>
      <c r="P46" s="10"/>
      <c r="Q46" s="10"/>
      <c r="R46" s="10"/>
      <c r="S46" s="52"/>
      <c r="T46" s="52"/>
      <c r="U46" s="6"/>
      <c r="V46" s="6"/>
    </row>
    <row r="47" spans="1:22" ht="18.75" customHeight="1" x14ac:dyDescent="0.15">
      <c r="A47" s="53" t="s">
        <v>165</v>
      </c>
      <c r="B47" s="53"/>
      <c r="C47" s="53"/>
      <c r="D47" s="53"/>
      <c r="E47" s="53"/>
      <c r="F47" s="53"/>
      <c r="G47" s="53"/>
      <c r="H47" s="53"/>
      <c r="I47" s="53"/>
      <c r="J47" s="53"/>
      <c r="K47" s="53"/>
      <c r="L47" s="53"/>
      <c r="M47" s="53"/>
      <c r="N47" s="53"/>
      <c r="O47" s="53"/>
      <c r="P47" s="53"/>
      <c r="Q47" s="53"/>
      <c r="R47" s="53"/>
      <c r="S47" s="53"/>
      <c r="T47" s="158" t="s">
        <v>38</v>
      </c>
      <c r="U47" s="158"/>
      <c r="V47" s="158"/>
    </row>
    <row r="48" spans="1:22" ht="18.75" customHeight="1" x14ac:dyDescent="0.15">
      <c r="A48" s="328" t="s">
        <v>20</v>
      </c>
      <c r="B48" s="329"/>
      <c r="C48" s="329"/>
      <c r="D48" s="329"/>
      <c r="E48" s="330"/>
      <c r="F48" s="331" t="str">
        <f>$A$24</f>
        <v>3月</v>
      </c>
      <c r="G48" s="332"/>
      <c r="H48" s="331" t="str">
        <f>$D$24</f>
        <v>4月</v>
      </c>
      <c r="I48" s="332"/>
      <c r="J48" s="331" t="str">
        <f>$G$24</f>
        <v>5月</v>
      </c>
      <c r="K48" s="332"/>
      <c r="L48" s="331" t="str">
        <f>$J$24</f>
        <v>6月</v>
      </c>
      <c r="M48" s="332"/>
      <c r="N48" s="331" t="str">
        <f>$M$24</f>
        <v>1月</v>
      </c>
      <c r="O48" s="333"/>
      <c r="P48" s="332"/>
      <c r="Q48" s="331" t="str">
        <f>$Q$24</f>
        <v>8月</v>
      </c>
      <c r="R48" s="332"/>
      <c r="S48" s="328" t="s">
        <v>13</v>
      </c>
      <c r="T48" s="330"/>
      <c r="U48" s="328" t="s">
        <v>21</v>
      </c>
      <c r="V48" s="330"/>
    </row>
    <row r="49" spans="1:23" ht="18.75" customHeight="1" x14ac:dyDescent="0.15">
      <c r="A49" s="337" t="s">
        <v>22</v>
      </c>
      <c r="B49" s="338"/>
      <c r="C49" s="338"/>
      <c r="D49" s="338"/>
      <c r="E49" s="339"/>
      <c r="F49" s="152">
        <v>12</v>
      </c>
      <c r="G49" s="152"/>
      <c r="H49" s="152">
        <v>12</v>
      </c>
      <c r="I49" s="152"/>
      <c r="J49" s="152">
        <v>22</v>
      </c>
      <c r="K49" s="152"/>
      <c r="L49" s="152">
        <v>24</v>
      </c>
      <c r="M49" s="152"/>
      <c r="N49" s="152">
        <v>19</v>
      </c>
      <c r="O49" s="152"/>
      <c r="P49" s="152"/>
      <c r="Q49" s="152">
        <v>12</v>
      </c>
      <c r="R49" s="152"/>
      <c r="S49" s="133" t="s">
        <v>24</v>
      </c>
      <c r="T49" s="134"/>
      <c r="U49" s="146" t="s">
        <v>25</v>
      </c>
      <c r="V49" s="147"/>
    </row>
    <row r="50" spans="1:23" ht="18.75" customHeight="1" x14ac:dyDescent="0.15">
      <c r="A50" s="334" t="s">
        <v>23</v>
      </c>
      <c r="B50" s="335"/>
      <c r="C50" s="335"/>
      <c r="D50" s="335"/>
      <c r="E50" s="336"/>
      <c r="F50" s="152"/>
      <c r="G50" s="152"/>
      <c r="H50" s="152"/>
      <c r="I50" s="152"/>
      <c r="J50" s="152"/>
      <c r="K50" s="152"/>
      <c r="L50" s="152"/>
      <c r="M50" s="152"/>
      <c r="N50" s="152"/>
      <c r="O50" s="152"/>
      <c r="P50" s="152"/>
      <c r="Q50" s="152"/>
      <c r="R50" s="152"/>
      <c r="S50" s="139">
        <f>IF(SUM(F49:R50)=0,"",SUM(F49:R50))</f>
        <v>101</v>
      </c>
      <c r="T50" s="140"/>
      <c r="U50" s="148"/>
      <c r="V50" s="149"/>
    </row>
    <row r="51" spans="1:23" ht="18.75" customHeight="1" x14ac:dyDescent="0.15">
      <c r="A51" s="337" t="s">
        <v>26</v>
      </c>
      <c r="B51" s="338"/>
      <c r="C51" s="338"/>
      <c r="D51" s="338"/>
      <c r="E51" s="339"/>
      <c r="F51" s="152">
        <v>12</v>
      </c>
      <c r="G51" s="152"/>
      <c r="H51" s="152">
        <v>12</v>
      </c>
      <c r="I51" s="152"/>
      <c r="J51" s="152">
        <v>21</v>
      </c>
      <c r="K51" s="152"/>
      <c r="L51" s="152">
        <v>23</v>
      </c>
      <c r="M51" s="152"/>
      <c r="N51" s="152">
        <v>19</v>
      </c>
      <c r="O51" s="152"/>
      <c r="P51" s="152"/>
      <c r="Q51" s="152">
        <v>12</v>
      </c>
      <c r="R51" s="152"/>
      <c r="S51" s="133" t="s">
        <v>27</v>
      </c>
      <c r="T51" s="134"/>
      <c r="U51" s="135">
        <f>IF(S50="","",ROUNDDOWN(S52/S50,3))</f>
        <v>0.98</v>
      </c>
      <c r="V51" s="136"/>
    </row>
    <row r="52" spans="1:23" ht="18.75" customHeight="1" x14ac:dyDescent="0.15">
      <c r="A52" s="334" t="s">
        <v>23</v>
      </c>
      <c r="B52" s="335"/>
      <c r="C52" s="335"/>
      <c r="D52" s="335"/>
      <c r="E52" s="336"/>
      <c r="F52" s="152"/>
      <c r="G52" s="152"/>
      <c r="H52" s="152"/>
      <c r="I52" s="152"/>
      <c r="J52" s="152"/>
      <c r="K52" s="152"/>
      <c r="L52" s="152"/>
      <c r="M52" s="152"/>
      <c r="N52" s="152"/>
      <c r="O52" s="152"/>
      <c r="P52" s="152"/>
      <c r="Q52" s="152"/>
      <c r="R52" s="152"/>
      <c r="S52" s="139">
        <f>IF(SUM(F51:R52)=0,"",SUM(F51:R52))</f>
        <v>99</v>
      </c>
      <c r="T52" s="140"/>
      <c r="U52" s="137"/>
      <c r="V52" s="138"/>
    </row>
    <row r="53" spans="1:23" ht="18" customHeight="1" x14ac:dyDescent="0.15">
      <c r="A53" s="142" t="s">
        <v>132</v>
      </c>
      <c r="B53" s="143"/>
      <c r="C53" s="143"/>
      <c r="D53" s="143"/>
      <c r="E53" s="143"/>
      <c r="F53" s="143"/>
      <c r="G53" s="143"/>
      <c r="H53" s="143"/>
      <c r="I53" s="143"/>
      <c r="J53" s="143"/>
      <c r="K53" s="143"/>
      <c r="L53" s="143"/>
      <c r="M53" s="143"/>
      <c r="N53" s="143"/>
      <c r="O53" s="143"/>
      <c r="P53" s="143"/>
      <c r="Q53" s="143"/>
      <c r="R53" s="144"/>
      <c r="S53" s="142">
        <f>IF(F49="","",ROUNDDOWN(AVERAGE(F49:P50),1))</f>
        <v>17.8</v>
      </c>
      <c r="T53" s="143"/>
      <c r="U53" s="48" t="s">
        <v>80</v>
      </c>
      <c r="V53" s="33"/>
    </row>
    <row r="54" spans="1:23" ht="27" customHeight="1" x14ac:dyDescent="0.15">
      <c r="A54" s="120" t="s">
        <v>28</v>
      </c>
      <c r="B54" s="120"/>
      <c r="C54" s="120"/>
      <c r="D54" s="120"/>
      <c r="E54" s="120"/>
      <c r="F54" s="120"/>
      <c r="G54" s="316" t="s">
        <v>62</v>
      </c>
      <c r="H54" s="316"/>
      <c r="I54" s="316"/>
      <c r="J54" s="316"/>
      <c r="K54" s="316"/>
      <c r="L54" s="316"/>
      <c r="M54" s="316"/>
      <c r="N54" s="120" t="s">
        <v>29</v>
      </c>
      <c r="O54" s="120"/>
      <c r="P54" s="120"/>
      <c r="Q54" s="120"/>
      <c r="R54" s="316" t="s">
        <v>166</v>
      </c>
      <c r="S54" s="316"/>
      <c r="T54" s="316"/>
      <c r="U54" s="316"/>
      <c r="V54" s="316"/>
    </row>
    <row r="55" spans="1:23" ht="27" customHeight="1" x14ac:dyDescent="0.15">
      <c r="A55" s="120" t="s">
        <v>30</v>
      </c>
      <c r="B55" s="120"/>
      <c r="C55" s="120"/>
      <c r="D55" s="120"/>
      <c r="E55" s="120"/>
      <c r="F55" s="120"/>
      <c r="G55" s="316" t="s">
        <v>115</v>
      </c>
      <c r="H55" s="316"/>
      <c r="I55" s="316"/>
      <c r="J55" s="316"/>
      <c r="K55" s="316"/>
      <c r="L55" s="316"/>
      <c r="M55" s="316"/>
      <c r="N55" s="316"/>
      <c r="O55" s="316"/>
      <c r="P55" s="316"/>
      <c r="Q55" s="316"/>
      <c r="R55" s="316"/>
      <c r="S55" s="316"/>
      <c r="T55" s="316"/>
      <c r="U55" s="316"/>
      <c r="V55" s="316"/>
      <c r="W55" s="20"/>
    </row>
    <row r="56" spans="1:23" ht="9" customHeight="1" x14ac:dyDescent="0.15">
      <c r="A56" s="122" t="s">
        <v>26</v>
      </c>
      <c r="B56" s="123"/>
      <c r="C56" s="123"/>
      <c r="D56" s="123"/>
      <c r="E56" s="123"/>
      <c r="F56" s="124"/>
      <c r="G56" s="340" t="s">
        <v>47</v>
      </c>
      <c r="H56" s="341"/>
      <c r="I56" s="341"/>
      <c r="J56" s="341"/>
      <c r="K56" s="341"/>
      <c r="L56" s="341"/>
      <c r="M56" s="341"/>
      <c r="N56" s="341" t="s">
        <v>48</v>
      </c>
      <c r="O56" s="341"/>
      <c r="P56" s="341"/>
      <c r="Q56" s="341"/>
      <c r="R56" s="341"/>
      <c r="S56" s="341"/>
      <c r="T56" s="341"/>
      <c r="U56" s="341"/>
      <c r="V56" s="342"/>
    </row>
    <row r="57" spans="1:23" ht="18" customHeight="1" x14ac:dyDescent="0.15">
      <c r="A57" s="125"/>
      <c r="B57" s="73"/>
      <c r="C57" s="73"/>
      <c r="D57" s="73"/>
      <c r="E57" s="73"/>
      <c r="F57" s="126"/>
      <c r="G57" s="343" t="s">
        <v>98</v>
      </c>
      <c r="H57" s="344"/>
      <c r="I57" s="344"/>
      <c r="J57" s="344"/>
      <c r="K57" s="344"/>
      <c r="L57" s="344"/>
      <c r="M57" s="344"/>
      <c r="N57" s="344" t="s">
        <v>120</v>
      </c>
      <c r="O57" s="344"/>
      <c r="P57" s="344"/>
      <c r="Q57" s="344"/>
      <c r="R57" s="344"/>
      <c r="S57" s="344"/>
      <c r="T57" s="344"/>
      <c r="U57" s="344"/>
      <c r="V57" s="345"/>
    </row>
    <row r="58" spans="1:23" ht="27" customHeight="1" x14ac:dyDescent="0.15">
      <c r="A58" s="109" t="s">
        <v>31</v>
      </c>
      <c r="B58" s="109"/>
      <c r="C58" s="109"/>
      <c r="D58" s="109"/>
      <c r="E58" s="109"/>
      <c r="F58" s="109"/>
      <c r="G58" s="346" t="s">
        <v>101</v>
      </c>
      <c r="H58" s="347"/>
      <c r="I58" s="347"/>
      <c r="J58" s="347"/>
      <c r="K58" s="347"/>
      <c r="L58" s="347"/>
      <c r="M58" s="347"/>
      <c r="N58" s="347" t="s">
        <v>121</v>
      </c>
      <c r="O58" s="347"/>
      <c r="P58" s="347"/>
      <c r="Q58" s="347"/>
      <c r="R58" s="347"/>
      <c r="S58" s="347"/>
      <c r="T58" s="347"/>
      <c r="U58" s="347"/>
      <c r="V58" s="348"/>
    </row>
    <row r="59" spans="1:23" ht="18.75" customHeight="1" x14ac:dyDescent="0.15">
      <c r="A59" s="349" t="s">
        <v>32</v>
      </c>
      <c r="B59" s="349"/>
      <c r="C59" s="349"/>
      <c r="D59" s="349"/>
      <c r="E59" s="349"/>
      <c r="F59" s="349"/>
      <c r="G59" s="349"/>
      <c r="H59" s="349"/>
      <c r="I59" s="349"/>
      <c r="J59" s="349"/>
      <c r="K59" s="349"/>
      <c r="L59" s="349"/>
      <c r="M59" s="349"/>
      <c r="N59" s="349"/>
      <c r="O59" s="349"/>
      <c r="P59" s="349"/>
      <c r="Q59" s="349"/>
      <c r="R59" s="349"/>
      <c r="S59" s="349"/>
      <c r="T59" s="349"/>
      <c r="U59" s="349"/>
      <c r="V59" s="349"/>
    </row>
    <row r="60" spans="1:23" ht="18" customHeight="1" x14ac:dyDescent="0.15">
      <c r="A60" s="48"/>
      <c r="B60" s="48"/>
      <c r="C60" s="48"/>
      <c r="D60" s="48"/>
      <c r="E60" s="48"/>
      <c r="F60" s="48"/>
      <c r="G60" s="48"/>
      <c r="H60" s="48"/>
      <c r="I60" s="48"/>
      <c r="J60" s="48"/>
      <c r="K60" s="48"/>
      <c r="L60" s="48"/>
      <c r="M60" s="48"/>
      <c r="N60" s="48"/>
      <c r="O60" s="48"/>
      <c r="P60" s="48"/>
      <c r="Q60" s="48"/>
      <c r="R60" s="48"/>
      <c r="S60" s="48"/>
      <c r="T60" s="48"/>
      <c r="U60" s="48"/>
      <c r="V60" s="48"/>
    </row>
    <row r="61" spans="1:23" ht="18.75" customHeight="1" x14ac:dyDescent="0.15">
      <c r="A61" s="157" t="s">
        <v>145</v>
      </c>
      <c r="B61" s="157"/>
      <c r="C61" s="157"/>
      <c r="D61" s="157"/>
      <c r="E61" s="157"/>
      <c r="F61" s="157"/>
      <c r="G61" s="157"/>
      <c r="H61" s="157"/>
      <c r="I61" s="157"/>
      <c r="J61" s="157"/>
      <c r="K61" s="157"/>
      <c r="L61" s="157"/>
      <c r="M61" s="157"/>
      <c r="N61" s="157"/>
      <c r="O61" s="157"/>
      <c r="P61" s="157"/>
      <c r="Q61" s="157"/>
      <c r="R61" s="157"/>
      <c r="S61" s="157"/>
      <c r="T61" s="350" t="s">
        <v>38</v>
      </c>
      <c r="U61" s="350"/>
      <c r="V61" s="350"/>
    </row>
    <row r="62" spans="1:23" ht="18.75" customHeight="1" x14ac:dyDescent="0.15">
      <c r="A62" s="142" t="s">
        <v>20</v>
      </c>
      <c r="B62" s="143"/>
      <c r="C62" s="143"/>
      <c r="D62" s="143"/>
      <c r="E62" s="144"/>
      <c r="F62" s="331" t="str">
        <f>$A$24</f>
        <v>3月</v>
      </c>
      <c r="G62" s="332"/>
      <c r="H62" s="331" t="str">
        <f>$D$24</f>
        <v>4月</v>
      </c>
      <c r="I62" s="332"/>
      <c r="J62" s="331" t="str">
        <f>$G$24</f>
        <v>5月</v>
      </c>
      <c r="K62" s="332"/>
      <c r="L62" s="331" t="str">
        <f>$J$24</f>
        <v>6月</v>
      </c>
      <c r="M62" s="332"/>
      <c r="N62" s="331" t="str">
        <f>$M$24</f>
        <v>1月</v>
      </c>
      <c r="O62" s="333"/>
      <c r="P62" s="332"/>
      <c r="Q62" s="331" t="str">
        <f>$Q$24</f>
        <v>8月</v>
      </c>
      <c r="R62" s="332"/>
      <c r="S62" s="328" t="s">
        <v>13</v>
      </c>
      <c r="T62" s="330"/>
      <c r="U62" s="328" t="s">
        <v>21</v>
      </c>
      <c r="V62" s="330"/>
    </row>
    <row r="63" spans="1:23" ht="18.75" customHeight="1" x14ac:dyDescent="0.15">
      <c r="A63" s="122" t="s">
        <v>33</v>
      </c>
      <c r="B63" s="123"/>
      <c r="C63" s="123"/>
      <c r="D63" s="123"/>
      <c r="E63" s="124"/>
      <c r="F63" s="152">
        <v>10</v>
      </c>
      <c r="G63" s="152"/>
      <c r="H63" s="152">
        <v>10</v>
      </c>
      <c r="I63" s="152"/>
      <c r="J63" s="152">
        <v>9</v>
      </c>
      <c r="K63" s="152"/>
      <c r="L63" s="152">
        <v>9</v>
      </c>
      <c r="M63" s="152"/>
      <c r="N63" s="152">
        <v>10</v>
      </c>
      <c r="O63" s="152"/>
      <c r="P63" s="152"/>
      <c r="Q63" s="152">
        <v>30</v>
      </c>
      <c r="R63" s="152"/>
      <c r="S63" s="133" t="s">
        <v>24</v>
      </c>
      <c r="T63" s="134"/>
      <c r="U63" s="146" t="s">
        <v>25</v>
      </c>
      <c r="V63" s="147"/>
    </row>
    <row r="64" spans="1:23" ht="18.75" customHeight="1" x14ac:dyDescent="0.15">
      <c r="A64" s="206" t="s">
        <v>23</v>
      </c>
      <c r="B64" s="207"/>
      <c r="C64" s="207"/>
      <c r="D64" s="207"/>
      <c r="E64" s="208"/>
      <c r="F64" s="152"/>
      <c r="G64" s="152"/>
      <c r="H64" s="152"/>
      <c r="I64" s="152"/>
      <c r="J64" s="152"/>
      <c r="K64" s="152"/>
      <c r="L64" s="152"/>
      <c r="M64" s="152"/>
      <c r="N64" s="152"/>
      <c r="O64" s="152"/>
      <c r="P64" s="152"/>
      <c r="Q64" s="152"/>
      <c r="R64" s="152"/>
      <c r="S64" s="139">
        <f>IF(SUM(F63:R64)=0,"",SUM(F63:R64))</f>
        <v>78</v>
      </c>
      <c r="T64" s="140"/>
      <c r="U64" s="148"/>
      <c r="V64" s="149"/>
    </row>
    <row r="65" spans="1:22" ht="18.75" customHeight="1" x14ac:dyDescent="0.15">
      <c r="A65" s="122" t="s">
        <v>26</v>
      </c>
      <c r="B65" s="123"/>
      <c r="C65" s="123"/>
      <c r="D65" s="123"/>
      <c r="E65" s="124"/>
      <c r="F65" s="152">
        <v>7</v>
      </c>
      <c r="G65" s="152"/>
      <c r="H65" s="152">
        <v>6</v>
      </c>
      <c r="I65" s="152"/>
      <c r="J65" s="152">
        <v>6</v>
      </c>
      <c r="K65" s="152"/>
      <c r="L65" s="152">
        <v>6</v>
      </c>
      <c r="M65" s="152"/>
      <c r="N65" s="152">
        <v>7</v>
      </c>
      <c r="O65" s="152"/>
      <c r="P65" s="152"/>
      <c r="Q65" s="152">
        <v>30</v>
      </c>
      <c r="R65" s="152"/>
      <c r="S65" s="133" t="s">
        <v>27</v>
      </c>
      <c r="T65" s="134"/>
      <c r="U65" s="135">
        <f>IF(S64="","",ROUNDDOWN(S66/S64,3))</f>
        <v>0.41</v>
      </c>
      <c r="V65" s="136"/>
    </row>
    <row r="66" spans="1:22" ht="18.75" customHeight="1" x14ac:dyDescent="0.15">
      <c r="A66" s="206" t="s">
        <v>23</v>
      </c>
      <c r="B66" s="207"/>
      <c r="C66" s="207"/>
      <c r="D66" s="207"/>
      <c r="E66" s="208"/>
      <c r="F66" s="152"/>
      <c r="G66" s="152"/>
      <c r="H66" s="152"/>
      <c r="I66" s="152"/>
      <c r="J66" s="152"/>
      <c r="K66" s="152"/>
      <c r="L66" s="152"/>
      <c r="M66" s="152"/>
      <c r="N66" s="152"/>
      <c r="O66" s="152"/>
      <c r="P66" s="152"/>
      <c r="Q66" s="152"/>
      <c r="R66" s="152"/>
      <c r="S66" s="139">
        <f>IF(SUM(F65:P66)=0,"",SUM(F65:P66))</f>
        <v>32</v>
      </c>
      <c r="T66" s="140"/>
      <c r="U66" s="137"/>
      <c r="V66" s="138"/>
    </row>
    <row r="67" spans="1:22" ht="18" customHeight="1" x14ac:dyDescent="0.15">
      <c r="A67" s="142" t="s">
        <v>132</v>
      </c>
      <c r="B67" s="143"/>
      <c r="C67" s="143"/>
      <c r="D67" s="143"/>
      <c r="E67" s="143"/>
      <c r="F67" s="143"/>
      <c r="G67" s="143"/>
      <c r="H67" s="143"/>
      <c r="I67" s="143"/>
      <c r="J67" s="143"/>
      <c r="K67" s="143"/>
      <c r="L67" s="143"/>
      <c r="M67" s="143"/>
      <c r="N67" s="143"/>
      <c r="O67" s="143"/>
      <c r="P67" s="143"/>
      <c r="Q67" s="143"/>
      <c r="R67" s="144"/>
      <c r="S67" s="142">
        <f>IF(F63="","",ROUNDDOWN(AVERAGE(F63:P64),1))</f>
        <v>9.6</v>
      </c>
      <c r="T67" s="143"/>
      <c r="U67" s="48" t="s">
        <v>80</v>
      </c>
      <c r="V67" s="33"/>
    </row>
    <row r="68" spans="1:22" ht="27" customHeight="1" x14ac:dyDescent="0.15">
      <c r="A68" s="120" t="s">
        <v>28</v>
      </c>
      <c r="B68" s="120"/>
      <c r="C68" s="120"/>
      <c r="D68" s="120"/>
      <c r="E68" s="120"/>
      <c r="F68" s="120"/>
      <c r="G68" s="316" t="s">
        <v>96</v>
      </c>
      <c r="H68" s="316"/>
      <c r="I68" s="316"/>
      <c r="J68" s="316"/>
      <c r="K68" s="316"/>
      <c r="L68" s="316"/>
      <c r="M68" s="316"/>
      <c r="N68" s="120" t="s">
        <v>29</v>
      </c>
      <c r="O68" s="120"/>
      <c r="P68" s="120"/>
      <c r="Q68" s="120"/>
      <c r="R68" s="316" t="s">
        <v>167</v>
      </c>
      <c r="S68" s="316"/>
      <c r="T68" s="316"/>
      <c r="U68" s="316"/>
      <c r="V68" s="316"/>
    </row>
    <row r="69" spans="1:22" ht="27" customHeight="1" x14ac:dyDescent="0.15">
      <c r="A69" s="120" t="s">
        <v>30</v>
      </c>
      <c r="B69" s="120"/>
      <c r="C69" s="120"/>
      <c r="D69" s="120"/>
      <c r="E69" s="120"/>
      <c r="F69" s="120"/>
      <c r="G69" s="316" t="s">
        <v>116</v>
      </c>
      <c r="H69" s="316"/>
      <c r="I69" s="316"/>
      <c r="J69" s="316"/>
      <c r="K69" s="316"/>
      <c r="L69" s="316"/>
      <c r="M69" s="316"/>
      <c r="N69" s="316"/>
      <c r="O69" s="316"/>
      <c r="P69" s="316"/>
      <c r="Q69" s="316"/>
      <c r="R69" s="316"/>
      <c r="S69" s="316"/>
      <c r="T69" s="316"/>
      <c r="U69" s="316"/>
      <c r="V69" s="316"/>
    </row>
    <row r="70" spans="1:22" ht="9" customHeight="1" x14ac:dyDescent="0.15">
      <c r="A70" s="122" t="s">
        <v>26</v>
      </c>
      <c r="B70" s="123"/>
      <c r="C70" s="123"/>
      <c r="D70" s="123"/>
      <c r="E70" s="123"/>
      <c r="F70" s="124"/>
      <c r="G70" s="340" t="s">
        <v>47</v>
      </c>
      <c r="H70" s="341"/>
      <c r="I70" s="341"/>
      <c r="J70" s="341"/>
      <c r="K70" s="341"/>
      <c r="L70" s="341"/>
      <c r="M70" s="341"/>
      <c r="N70" s="341" t="s">
        <v>48</v>
      </c>
      <c r="O70" s="341"/>
      <c r="P70" s="341"/>
      <c r="Q70" s="341"/>
      <c r="R70" s="341"/>
      <c r="S70" s="341"/>
      <c r="T70" s="341"/>
      <c r="U70" s="341"/>
      <c r="V70" s="342"/>
    </row>
    <row r="71" spans="1:22" ht="18" customHeight="1" x14ac:dyDescent="0.15">
      <c r="A71" s="125"/>
      <c r="B71" s="73"/>
      <c r="C71" s="73"/>
      <c r="D71" s="73"/>
      <c r="E71" s="73"/>
      <c r="F71" s="126"/>
      <c r="G71" s="343" t="s">
        <v>102</v>
      </c>
      <c r="H71" s="344"/>
      <c r="I71" s="344"/>
      <c r="J71" s="344"/>
      <c r="K71" s="344"/>
      <c r="L71" s="344"/>
      <c r="M71" s="344"/>
      <c r="N71" s="344" t="s">
        <v>122</v>
      </c>
      <c r="O71" s="344"/>
      <c r="P71" s="344"/>
      <c r="Q71" s="344"/>
      <c r="R71" s="344"/>
      <c r="S71" s="344"/>
      <c r="T71" s="344"/>
      <c r="U71" s="344"/>
      <c r="V71" s="345"/>
    </row>
    <row r="72" spans="1:22" ht="27" customHeight="1" x14ac:dyDescent="0.15">
      <c r="A72" s="109" t="s">
        <v>31</v>
      </c>
      <c r="B72" s="109"/>
      <c r="C72" s="109"/>
      <c r="D72" s="109"/>
      <c r="E72" s="109"/>
      <c r="F72" s="109"/>
      <c r="G72" s="346"/>
      <c r="H72" s="347"/>
      <c r="I72" s="347"/>
      <c r="J72" s="347"/>
      <c r="K72" s="347"/>
      <c r="L72" s="347"/>
      <c r="M72" s="347"/>
      <c r="N72" s="347"/>
      <c r="O72" s="347"/>
      <c r="P72" s="347"/>
      <c r="Q72" s="347"/>
      <c r="R72" s="347"/>
      <c r="S72" s="347"/>
      <c r="T72" s="347"/>
      <c r="U72" s="347"/>
      <c r="V72" s="348"/>
    </row>
    <row r="73" spans="1:22" ht="18.75" customHeight="1" x14ac:dyDescent="0.15">
      <c r="A73" s="113" t="s">
        <v>32</v>
      </c>
      <c r="B73" s="113"/>
      <c r="C73" s="113"/>
      <c r="D73" s="113"/>
      <c r="E73" s="113"/>
      <c r="F73" s="113"/>
      <c r="G73" s="113"/>
      <c r="H73" s="113"/>
      <c r="I73" s="113"/>
      <c r="J73" s="113"/>
      <c r="K73" s="113"/>
      <c r="L73" s="113"/>
      <c r="M73" s="113"/>
      <c r="N73" s="113"/>
      <c r="O73" s="113"/>
      <c r="P73" s="113"/>
      <c r="Q73" s="113"/>
      <c r="R73" s="113"/>
      <c r="S73" s="113"/>
      <c r="T73" s="113"/>
      <c r="U73" s="113"/>
      <c r="V73" s="113"/>
    </row>
    <row r="74" spans="1:22" ht="27" customHeight="1" x14ac:dyDescent="0.15">
      <c r="A74" s="261" t="s">
        <v>168</v>
      </c>
      <c r="B74" s="261"/>
      <c r="C74" s="261"/>
      <c r="D74" s="261"/>
      <c r="E74" s="261"/>
      <c r="F74" s="261"/>
      <c r="G74" s="261"/>
      <c r="H74" s="261"/>
      <c r="I74" s="261"/>
      <c r="J74" s="261"/>
      <c r="K74" s="261"/>
      <c r="L74" s="261"/>
      <c r="M74" s="261"/>
      <c r="N74" s="261"/>
      <c r="O74" s="261"/>
      <c r="P74" s="261"/>
      <c r="Q74" s="261"/>
      <c r="R74" s="261"/>
      <c r="S74" s="261"/>
      <c r="T74" s="261"/>
      <c r="U74" s="261"/>
      <c r="V74" s="261"/>
    </row>
    <row r="75" spans="1:22" ht="18" customHeight="1" x14ac:dyDescent="0.15">
      <c r="A75" s="48"/>
      <c r="B75" s="48"/>
      <c r="C75" s="48"/>
      <c r="D75" s="48"/>
      <c r="E75" s="48"/>
      <c r="F75" s="48"/>
      <c r="G75" s="48"/>
      <c r="H75" s="48"/>
      <c r="I75" s="48"/>
      <c r="J75" s="48"/>
      <c r="K75" s="48"/>
      <c r="L75" s="48"/>
      <c r="M75" s="48"/>
      <c r="N75" s="48"/>
      <c r="O75" s="48"/>
      <c r="P75" s="48"/>
      <c r="Q75" s="48"/>
      <c r="R75" s="48"/>
      <c r="S75" s="48"/>
      <c r="T75" s="48"/>
      <c r="U75" s="48"/>
      <c r="V75" s="48"/>
    </row>
    <row r="76" spans="1:22" ht="18.75" customHeight="1" x14ac:dyDescent="0.15">
      <c r="A76" s="157" t="s">
        <v>146</v>
      </c>
      <c r="B76" s="157"/>
      <c r="C76" s="157"/>
      <c r="D76" s="157"/>
      <c r="E76" s="157"/>
      <c r="F76" s="157"/>
      <c r="G76" s="157"/>
      <c r="H76" s="157"/>
      <c r="I76" s="157"/>
      <c r="J76" s="157"/>
      <c r="K76" s="157"/>
      <c r="L76" s="157"/>
      <c r="M76" s="157"/>
      <c r="N76" s="157"/>
      <c r="O76" s="157"/>
      <c r="P76" s="157"/>
      <c r="Q76" s="157"/>
      <c r="R76" s="157"/>
      <c r="S76" s="157"/>
      <c r="T76" s="158" t="s">
        <v>38</v>
      </c>
      <c r="U76" s="158"/>
      <c r="V76" s="158"/>
    </row>
    <row r="77" spans="1:22" ht="18.75" customHeight="1" x14ac:dyDescent="0.15">
      <c r="A77" s="120" t="s">
        <v>20</v>
      </c>
      <c r="B77" s="120"/>
      <c r="C77" s="120"/>
      <c r="D77" s="120"/>
      <c r="E77" s="120"/>
      <c r="F77" s="145" t="str">
        <f>$A$24</f>
        <v>3月</v>
      </c>
      <c r="G77" s="145"/>
      <c r="H77" s="145" t="str">
        <f>$D$24</f>
        <v>4月</v>
      </c>
      <c r="I77" s="145"/>
      <c r="J77" s="145" t="str">
        <f>$G$24</f>
        <v>5月</v>
      </c>
      <c r="K77" s="145"/>
      <c r="L77" s="145" t="str">
        <f>$J$24</f>
        <v>6月</v>
      </c>
      <c r="M77" s="145"/>
      <c r="N77" s="145" t="str">
        <f>$M$24</f>
        <v>1月</v>
      </c>
      <c r="O77" s="145"/>
      <c r="P77" s="145"/>
      <c r="Q77" s="145" t="str">
        <f>$Q$24</f>
        <v>8月</v>
      </c>
      <c r="R77" s="145"/>
      <c r="S77" s="153" t="s">
        <v>13</v>
      </c>
      <c r="T77" s="153"/>
      <c r="U77" s="153" t="s">
        <v>21</v>
      </c>
      <c r="V77" s="153"/>
    </row>
    <row r="78" spans="1:22" ht="18.75" customHeight="1" x14ac:dyDescent="0.15">
      <c r="A78" s="188" t="s">
        <v>46</v>
      </c>
      <c r="B78" s="189"/>
      <c r="C78" s="189"/>
      <c r="D78" s="189"/>
      <c r="E78" s="190"/>
      <c r="F78" s="152">
        <v>12</v>
      </c>
      <c r="G78" s="152"/>
      <c r="H78" s="152">
        <v>15</v>
      </c>
      <c r="I78" s="152"/>
      <c r="J78" s="152">
        <v>16</v>
      </c>
      <c r="K78" s="152"/>
      <c r="L78" s="152">
        <v>16</v>
      </c>
      <c r="M78" s="152"/>
      <c r="N78" s="152">
        <v>17</v>
      </c>
      <c r="O78" s="152"/>
      <c r="P78" s="152"/>
      <c r="Q78" s="152">
        <v>20</v>
      </c>
      <c r="R78" s="152"/>
      <c r="S78" s="133" t="s">
        <v>24</v>
      </c>
      <c r="T78" s="134"/>
      <c r="U78" s="146" t="s">
        <v>25</v>
      </c>
      <c r="V78" s="147"/>
    </row>
    <row r="79" spans="1:22" ht="18.75" customHeight="1" x14ac:dyDescent="0.15">
      <c r="A79" s="206" t="s">
        <v>23</v>
      </c>
      <c r="B79" s="207"/>
      <c r="C79" s="207"/>
      <c r="D79" s="207"/>
      <c r="E79" s="208"/>
      <c r="F79" s="152"/>
      <c r="G79" s="152"/>
      <c r="H79" s="152"/>
      <c r="I79" s="152"/>
      <c r="J79" s="152"/>
      <c r="K79" s="152"/>
      <c r="L79" s="152"/>
      <c r="M79" s="152"/>
      <c r="N79" s="152"/>
      <c r="O79" s="152"/>
      <c r="P79" s="152"/>
      <c r="Q79" s="152"/>
      <c r="R79" s="152"/>
      <c r="S79" s="139">
        <f>IF(SUM(F78:R79)=0,"",SUM(F78:R79))</f>
        <v>96</v>
      </c>
      <c r="T79" s="140"/>
      <c r="U79" s="148"/>
      <c r="V79" s="149"/>
    </row>
    <row r="80" spans="1:22" ht="18.75" customHeight="1" x14ac:dyDescent="0.15">
      <c r="A80" s="122" t="s">
        <v>26</v>
      </c>
      <c r="B80" s="123"/>
      <c r="C80" s="123"/>
      <c r="D80" s="123"/>
      <c r="E80" s="124"/>
      <c r="F80" s="152">
        <v>7</v>
      </c>
      <c r="G80" s="152"/>
      <c r="H80" s="152">
        <v>8</v>
      </c>
      <c r="I80" s="152"/>
      <c r="J80" s="152">
        <v>8</v>
      </c>
      <c r="K80" s="152"/>
      <c r="L80" s="152">
        <v>9</v>
      </c>
      <c r="M80" s="152"/>
      <c r="N80" s="152">
        <v>10</v>
      </c>
      <c r="O80" s="152"/>
      <c r="P80" s="152"/>
      <c r="Q80" s="152">
        <v>20</v>
      </c>
      <c r="R80" s="152"/>
      <c r="S80" s="133" t="s">
        <v>27</v>
      </c>
      <c r="T80" s="134"/>
      <c r="U80" s="135">
        <f>IF(S79="","",ROUNDDOWN(S81/S79,3))</f>
        <v>0.437</v>
      </c>
      <c r="V80" s="136"/>
    </row>
    <row r="81" spans="1:22" ht="18.75" customHeight="1" x14ac:dyDescent="0.15">
      <c r="A81" s="206" t="s">
        <v>23</v>
      </c>
      <c r="B81" s="207"/>
      <c r="C81" s="207"/>
      <c r="D81" s="207"/>
      <c r="E81" s="208"/>
      <c r="F81" s="152"/>
      <c r="G81" s="152"/>
      <c r="H81" s="152"/>
      <c r="I81" s="152"/>
      <c r="J81" s="152"/>
      <c r="K81" s="152"/>
      <c r="L81" s="152"/>
      <c r="M81" s="152"/>
      <c r="N81" s="152"/>
      <c r="O81" s="152"/>
      <c r="P81" s="152"/>
      <c r="Q81" s="152"/>
      <c r="R81" s="152"/>
      <c r="S81" s="139">
        <f>IF(SUM(F80:P81)=0,"",SUM(F80:P81))</f>
        <v>42</v>
      </c>
      <c r="T81" s="140"/>
      <c r="U81" s="137"/>
      <c r="V81" s="138"/>
    </row>
    <row r="82" spans="1:22" ht="18" customHeight="1" x14ac:dyDescent="0.15">
      <c r="A82" s="142" t="s">
        <v>132</v>
      </c>
      <c r="B82" s="143"/>
      <c r="C82" s="143"/>
      <c r="D82" s="143"/>
      <c r="E82" s="143"/>
      <c r="F82" s="143"/>
      <c r="G82" s="143"/>
      <c r="H82" s="143"/>
      <c r="I82" s="143"/>
      <c r="J82" s="143"/>
      <c r="K82" s="143"/>
      <c r="L82" s="143"/>
      <c r="M82" s="143"/>
      <c r="N82" s="143"/>
      <c r="O82" s="143"/>
      <c r="P82" s="143"/>
      <c r="Q82" s="143"/>
      <c r="R82" s="144"/>
      <c r="S82" s="142">
        <f>IF(F78="","",ROUNDDOWN(AVERAGE(F78:P79),1))</f>
        <v>15.2</v>
      </c>
      <c r="T82" s="143"/>
      <c r="U82" s="48" t="s">
        <v>80</v>
      </c>
      <c r="V82" s="33"/>
    </row>
    <row r="83" spans="1:22" ht="27" customHeight="1" x14ac:dyDescent="0.15">
      <c r="A83" s="120" t="s">
        <v>28</v>
      </c>
      <c r="B83" s="120"/>
      <c r="C83" s="120"/>
      <c r="D83" s="120"/>
      <c r="E83" s="120"/>
      <c r="F83" s="120"/>
      <c r="G83" s="316" t="s">
        <v>97</v>
      </c>
      <c r="H83" s="316"/>
      <c r="I83" s="316"/>
      <c r="J83" s="316"/>
      <c r="K83" s="316"/>
      <c r="L83" s="316"/>
      <c r="M83" s="316"/>
      <c r="N83" s="120" t="s">
        <v>29</v>
      </c>
      <c r="O83" s="120"/>
      <c r="P83" s="120"/>
      <c r="Q83" s="120"/>
      <c r="R83" s="316" t="s">
        <v>169</v>
      </c>
      <c r="S83" s="316"/>
      <c r="T83" s="316"/>
      <c r="U83" s="316"/>
      <c r="V83" s="316"/>
    </row>
    <row r="84" spans="1:22" ht="27" customHeight="1" x14ac:dyDescent="0.15">
      <c r="A84" s="120" t="s">
        <v>30</v>
      </c>
      <c r="B84" s="120"/>
      <c r="C84" s="120"/>
      <c r="D84" s="120"/>
      <c r="E84" s="120"/>
      <c r="F84" s="120"/>
      <c r="G84" s="316" t="s">
        <v>117</v>
      </c>
      <c r="H84" s="316"/>
      <c r="I84" s="316"/>
      <c r="J84" s="316"/>
      <c r="K84" s="316"/>
      <c r="L84" s="316"/>
      <c r="M84" s="316"/>
      <c r="N84" s="316"/>
      <c r="O84" s="316"/>
      <c r="P84" s="316"/>
      <c r="Q84" s="316"/>
      <c r="R84" s="316"/>
      <c r="S84" s="316"/>
      <c r="T84" s="316"/>
      <c r="U84" s="316"/>
      <c r="V84" s="316"/>
    </row>
    <row r="85" spans="1:22" ht="9" customHeight="1" x14ac:dyDescent="0.15">
      <c r="A85" s="122" t="s">
        <v>26</v>
      </c>
      <c r="B85" s="123"/>
      <c r="C85" s="123"/>
      <c r="D85" s="123"/>
      <c r="E85" s="123"/>
      <c r="F85" s="124"/>
      <c r="G85" s="340" t="s">
        <v>47</v>
      </c>
      <c r="H85" s="341"/>
      <c r="I85" s="341"/>
      <c r="J85" s="341"/>
      <c r="K85" s="341"/>
      <c r="L85" s="341"/>
      <c r="M85" s="341"/>
      <c r="N85" s="341" t="s">
        <v>48</v>
      </c>
      <c r="O85" s="341"/>
      <c r="P85" s="341"/>
      <c r="Q85" s="341"/>
      <c r="R85" s="341"/>
      <c r="S85" s="341"/>
      <c r="T85" s="341"/>
      <c r="U85" s="341"/>
      <c r="V85" s="342"/>
    </row>
    <row r="86" spans="1:22" ht="18" customHeight="1" x14ac:dyDescent="0.15">
      <c r="A86" s="125"/>
      <c r="B86" s="73"/>
      <c r="C86" s="73"/>
      <c r="D86" s="73"/>
      <c r="E86" s="73"/>
      <c r="F86" s="126"/>
      <c r="G86" s="343" t="s">
        <v>103</v>
      </c>
      <c r="H86" s="344"/>
      <c r="I86" s="344"/>
      <c r="J86" s="344"/>
      <c r="K86" s="344"/>
      <c r="L86" s="344"/>
      <c r="M86" s="344"/>
      <c r="N86" s="344" t="s">
        <v>123</v>
      </c>
      <c r="O86" s="344"/>
      <c r="P86" s="344"/>
      <c r="Q86" s="344"/>
      <c r="R86" s="344"/>
      <c r="S86" s="344"/>
      <c r="T86" s="344"/>
      <c r="U86" s="344"/>
      <c r="V86" s="345"/>
    </row>
    <row r="87" spans="1:22" ht="27" customHeight="1" x14ac:dyDescent="0.15">
      <c r="A87" s="109" t="s">
        <v>31</v>
      </c>
      <c r="B87" s="109"/>
      <c r="C87" s="109"/>
      <c r="D87" s="109"/>
      <c r="E87" s="109"/>
      <c r="F87" s="109"/>
      <c r="G87" s="346"/>
      <c r="H87" s="347"/>
      <c r="I87" s="347"/>
      <c r="J87" s="347"/>
      <c r="K87" s="347"/>
      <c r="L87" s="347"/>
      <c r="M87" s="347"/>
      <c r="N87" s="347"/>
      <c r="O87" s="347"/>
      <c r="P87" s="347"/>
      <c r="Q87" s="347"/>
      <c r="R87" s="347"/>
      <c r="S87" s="347"/>
      <c r="T87" s="347"/>
      <c r="U87" s="347"/>
      <c r="V87" s="348"/>
    </row>
    <row r="88" spans="1:22" ht="18.75" customHeight="1" x14ac:dyDescent="0.15">
      <c r="A88" s="113" t="s">
        <v>32</v>
      </c>
      <c r="B88" s="113"/>
      <c r="C88" s="113"/>
      <c r="D88" s="113"/>
      <c r="E88" s="113"/>
      <c r="F88" s="113"/>
      <c r="G88" s="113"/>
      <c r="H88" s="113"/>
      <c r="I88" s="113"/>
      <c r="J88" s="113"/>
      <c r="K88" s="113"/>
      <c r="L88" s="113"/>
      <c r="M88" s="113"/>
      <c r="N88" s="113"/>
      <c r="O88" s="113"/>
      <c r="P88" s="113"/>
      <c r="Q88" s="113"/>
      <c r="R88" s="113"/>
      <c r="S88" s="113"/>
      <c r="T88" s="113"/>
      <c r="U88" s="113"/>
      <c r="V88" s="113"/>
    </row>
    <row r="89" spans="1:22" ht="27" customHeight="1" x14ac:dyDescent="0.15">
      <c r="A89" s="261" t="s">
        <v>170</v>
      </c>
      <c r="B89" s="261"/>
      <c r="C89" s="261"/>
      <c r="D89" s="261"/>
      <c r="E89" s="261"/>
      <c r="F89" s="261"/>
      <c r="G89" s="261"/>
      <c r="H89" s="261"/>
      <c r="I89" s="261"/>
      <c r="J89" s="261"/>
      <c r="K89" s="261"/>
      <c r="L89" s="261"/>
      <c r="M89" s="261"/>
      <c r="N89" s="261"/>
      <c r="O89" s="261"/>
      <c r="P89" s="261"/>
      <c r="Q89" s="261"/>
      <c r="R89" s="261"/>
      <c r="S89" s="261"/>
      <c r="T89" s="261"/>
      <c r="U89" s="261"/>
      <c r="V89" s="261"/>
    </row>
    <row r="90" spans="1:22" ht="18" customHeight="1" x14ac:dyDescent="0.15">
      <c r="A90" s="48"/>
      <c r="B90" s="48"/>
      <c r="C90" s="48"/>
      <c r="D90" s="48"/>
      <c r="E90" s="48"/>
      <c r="F90" s="48"/>
      <c r="G90" s="48"/>
      <c r="H90" s="48"/>
      <c r="I90" s="48"/>
      <c r="J90" s="48"/>
      <c r="K90" s="48"/>
      <c r="L90" s="48"/>
      <c r="M90" s="48"/>
      <c r="N90" s="48"/>
      <c r="O90" s="48"/>
      <c r="P90" s="48"/>
      <c r="Q90" s="48"/>
      <c r="R90" s="48"/>
      <c r="S90" s="48"/>
      <c r="T90" s="48"/>
      <c r="U90" s="48"/>
      <c r="V90" s="48"/>
    </row>
    <row r="91" spans="1:22" ht="18.75" customHeight="1" x14ac:dyDescent="0.15">
      <c r="A91" s="351" t="s">
        <v>147</v>
      </c>
      <c r="B91" s="351"/>
      <c r="C91" s="351"/>
      <c r="D91" s="351"/>
      <c r="E91" s="351"/>
      <c r="F91" s="351"/>
      <c r="G91" s="351"/>
      <c r="H91" s="351"/>
      <c r="I91" s="351"/>
      <c r="J91" s="351"/>
      <c r="K91" s="351"/>
      <c r="L91" s="351"/>
      <c r="M91" s="351"/>
      <c r="N91" s="351"/>
      <c r="O91" s="351"/>
      <c r="P91" s="351"/>
      <c r="Q91" s="351"/>
      <c r="R91" s="351"/>
      <c r="S91" s="351"/>
      <c r="T91" s="158" t="s">
        <v>38</v>
      </c>
      <c r="U91" s="158"/>
      <c r="V91" s="158"/>
    </row>
    <row r="92" spans="1:22" ht="18.75" customHeight="1" x14ac:dyDescent="0.15">
      <c r="A92" s="120" t="s">
        <v>20</v>
      </c>
      <c r="B92" s="120"/>
      <c r="C92" s="120"/>
      <c r="D92" s="120"/>
      <c r="E92" s="120"/>
      <c r="F92" s="145" t="str">
        <f>$A$24</f>
        <v>3月</v>
      </c>
      <c r="G92" s="145"/>
      <c r="H92" s="145" t="str">
        <f>$D$24</f>
        <v>4月</v>
      </c>
      <c r="I92" s="145"/>
      <c r="J92" s="145" t="str">
        <f>$G$24</f>
        <v>5月</v>
      </c>
      <c r="K92" s="145"/>
      <c r="L92" s="145" t="str">
        <f>$J$24</f>
        <v>6月</v>
      </c>
      <c r="M92" s="145"/>
      <c r="N92" s="145" t="str">
        <f>$M$24</f>
        <v>1月</v>
      </c>
      <c r="O92" s="145"/>
      <c r="P92" s="145"/>
      <c r="Q92" s="145" t="str">
        <f>$Q$24</f>
        <v>8月</v>
      </c>
      <c r="R92" s="145"/>
      <c r="S92" s="153" t="s">
        <v>13</v>
      </c>
      <c r="T92" s="153"/>
      <c r="U92" s="153" t="s">
        <v>21</v>
      </c>
      <c r="V92" s="153"/>
    </row>
    <row r="93" spans="1:22" ht="18.75" customHeight="1" x14ac:dyDescent="0.15">
      <c r="A93" s="122" t="s">
        <v>33</v>
      </c>
      <c r="B93" s="123"/>
      <c r="C93" s="123"/>
      <c r="D93" s="123"/>
      <c r="E93" s="124"/>
      <c r="F93" s="152">
        <v>8</v>
      </c>
      <c r="G93" s="152"/>
      <c r="H93" s="152">
        <v>9</v>
      </c>
      <c r="I93" s="152"/>
      <c r="J93" s="152">
        <v>9</v>
      </c>
      <c r="K93" s="152"/>
      <c r="L93" s="152">
        <v>9</v>
      </c>
      <c r="M93" s="152"/>
      <c r="N93" s="152">
        <v>10</v>
      </c>
      <c r="O93" s="152"/>
      <c r="P93" s="152"/>
      <c r="Q93" s="152">
        <v>10</v>
      </c>
      <c r="R93" s="152"/>
      <c r="S93" s="133" t="s">
        <v>24</v>
      </c>
      <c r="T93" s="134"/>
      <c r="U93" s="146" t="s">
        <v>25</v>
      </c>
      <c r="V93" s="147"/>
    </row>
    <row r="94" spans="1:22" ht="18.75" customHeight="1" x14ac:dyDescent="0.15">
      <c r="A94" s="206" t="s">
        <v>23</v>
      </c>
      <c r="B94" s="207"/>
      <c r="C94" s="207"/>
      <c r="D94" s="207"/>
      <c r="E94" s="208"/>
      <c r="F94" s="152"/>
      <c r="G94" s="152"/>
      <c r="H94" s="152"/>
      <c r="I94" s="152"/>
      <c r="J94" s="152"/>
      <c r="K94" s="152"/>
      <c r="L94" s="152"/>
      <c r="M94" s="152"/>
      <c r="N94" s="152"/>
      <c r="O94" s="152"/>
      <c r="P94" s="152"/>
      <c r="Q94" s="152"/>
      <c r="R94" s="152"/>
      <c r="S94" s="139">
        <f>IF(SUM(F93:R94)=0,"",SUM(F93:R94))</f>
        <v>55</v>
      </c>
      <c r="T94" s="140"/>
      <c r="U94" s="148"/>
      <c r="V94" s="149"/>
    </row>
    <row r="95" spans="1:22" ht="18.75" customHeight="1" x14ac:dyDescent="0.15">
      <c r="A95" s="122" t="s">
        <v>26</v>
      </c>
      <c r="B95" s="123"/>
      <c r="C95" s="123"/>
      <c r="D95" s="123"/>
      <c r="E95" s="124"/>
      <c r="F95" s="152">
        <v>5</v>
      </c>
      <c r="G95" s="152"/>
      <c r="H95" s="152">
        <v>6</v>
      </c>
      <c r="I95" s="152"/>
      <c r="J95" s="152">
        <v>6</v>
      </c>
      <c r="K95" s="152"/>
      <c r="L95" s="152">
        <v>6</v>
      </c>
      <c r="M95" s="152"/>
      <c r="N95" s="152">
        <v>8</v>
      </c>
      <c r="O95" s="152"/>
      <c r="P95" s="152"/>
      <c r="Q95" s="152">
        <v>10</v>
      </c>
      <c r="R95" s="152"/>
      <c r="S95" s="133" t="s">
        <v>27</v>
      </c>
      <c r="T95" s="134"/>
      <c r="U95" s="135">
        <f>IF(S94="","",ROUNDDOWN(S96/S94,3))</f>
        <v>0.56299999999999994</v>
      </c>
      <c r="V95" s="136"/>
    </row>
    <row r="96" spans="1:22" ht="18.75" customHeight="1" x14ac:dyDescent="0.15">
      <c r="A96" s="206" t="s">
        <v>23</v>
      </c>
      <c r="B96" s="207"/>
      <c r="C96" s="207"/>
      <c r="D96" s="207"/>
      <c r="E96" s="208"/>
      <c r="F96" s="152"/>
      <c r="G96" s="152"/>
      <c r="H96" s="152"/>
      <c r="I96" s="152"/>
      <c r="J96" s="152"/>
      <c r="K96" s="152"/>
      <c r="L96" s="152"/>
      <c r="M96" s="152"/>
      <c r="N96" s="152"/>
      <c r="O96" s="152"/>
      <c r="P96" s="152"/>
      <c r="Q96" s="152"/>
      <c r="R96" s="152"/>
      <c r="S96" s="139">
        <f>IF(SUM(F95:P96)=0,"",SUM(F95:P96))</f>
        <v>31</v>
      </c>
      <c r="T96" s="140"/>
      <c r="U96" s="137"/>
      <c r="V96" s="138"/>
    </row>
    <row r="97" spans="1:22" ht="18" customHeight="1" x14ac:dyDescent="0.15">
      <c r="A97" s="142" t="s">
        <v>132</v>
      </c>
      <c r="B97" s="143"/>
      <c r="C97" s="143"/>
      <c r="D97" s="143"/>
      <c r="E97" s="143"/>
      <c r="F97" s="143"/>
      <c r="G97" s="143"/>
      <c r="H97" s="143"/>
      <c r="I97" s="143"/>
      <c r="J97" s="143"/>
      <c r="K97" s="143"/>
      <c r="L97" s="143"/>
      <c r="M97" s="143"/>
      <c r="N97" s="143"/>
      <c r="O97" s="143"/>
      <c r="P97" s="143"/>
      <c r="Q97" s="143"/>
      <c r="R97" s="144"/>
      <c r="S97" s="142">
        <f>IF(F93="","",ROUNDDOWN(AVERAGE(F93:P94),1))</f>
        <v>9</v>
      </c>
      <c r="T97" s="143"/>
      <c r="U97" s="48" t="s">
        <v>80</v>
      </c>
      <c r="V97" s="33"/>
    </row>
    <row r="98" spans="1:22" ht="27" customHeight="1" x14ac:dyDescent="0.15">
      <c r="A98" s="120" t="s">
        <v>28</v>
      </c>
      <c r="B98" s="120"/>
      <c r="C98" s="120"/>
      <c r="D98" s="120"/>
      <c r="E98" s="120"/>
      <c r="F98" s="120"/>
      <c r="G98" s="316" t="s">
        <v>99</v>
      </c>
      <c r="H98" s="316"/>
      <c r="I98" s="316"/>
      <c r="J98" s="316"/>
      <c r="K98" s="316"/>
      <c r="L98" s="316"/>
      <c r="M98" s="316"/>
      <c r="N98" s="120" t="s">
        <v>29</v>
      </c>
      <c r="O98" s="120"/>
      <c r="P98" s="120"/>
      <c r="Q98" s="120"/>
      <c r="R98" s="316" t="s">
        <v>171</v>
      </c>
      <c r="S98" s="316"/>
      <c r="T98" s="316"/>
      <c r="U98" s="316"/>
      <c r="V98" s="316"/>
    </row>
    <row r="99" spans="1:22" ht="27" customHeight="1" x14ac:dyDescent="0.15">
      <c r="A99" s="120" t="s">
        <v>30</v>
      </c>
      <c r="B99" s="120"/>
      <c r="C99" s="120"/>
      <c r="D99" s="120"/>
      <c r="E99" s="120"/>
      <c r="F99" s="120"/>
      <c r="G99" s="316" t="s">
        <v>118</v>
      </c>
      <c r="H99" s="316"/>
      <c r="I99" s="316"/>
      <c r="J99" s="316"/>
      <c r="K99" s="316"/>
      <c r="L99" s="316"/>
      <c r="M99" s="316"/>
      <c r="N99" s="316"/>
      <c r="O99" s="316"/>
      <c r="P99" s="316"/>
      <c r="Q99" s="316"/>
      <c r="R99" s="316"/>
      <c r="S99" s="316"/>
      <c r="T99" s="316"/>
      <c r="U99" s="316"/>
      <c r="V99" s="316"/>
    </row>
    <row r="100" spans="1:22" ht="9" customHeight="1" x14ac:dyDescent="0.15">
      <c r="A100" s="122" t="s">
        <v>26</v>
      </c>
      <c r="B100" s="123"/>
      <c r="C100" s="123"/>
      <c r="D100" s="123"/>
      <c r="E100" s="123"/>
      <c r="F100" s="124"/>
      <c r="G100" s="340" t="s">
        <v>47</v>
      </c>
      <c r="H100" s="341"/>
      <c r="I100" s="341"/>
      <c r="J100" s="341"/>
      <c r="K100" s="341"/>
      <c r="L100" s="341"/>
      <c r="M100" s="341"/>
      <c r="N100" s="341" t="s">
        <v>48</v>
      </c>
      <c r="O100" s="341"/>
      <c r="P100" s="341"/>
      <c r="Q100" s="341"/>
      <c r="R100" s="341"/>
      <c r="S100" s="341"/>
      <c r="T100" s="341"/>
      <c r="U100" s="341"/>
      <c r="V100" s="342"/>
    </row>
    <row r="101" spans="1:22" ht="18" customHeight="1" x14ac:dyDescent="0.15">
      <c r="A101" s="125"/>
      <c r="B101" s="73"/>
      <c r="C101" s="73"/>
      <c r="D101" s="73"/>
      <c r="E101" s="73"/>
      <c r="F101" s="126"/>
      <c r="G101" s="343" t="s">
        <v>104</v>
      </c>
      <c r="H101" s="344"/>
      <c r="I101" s="344"/>
      <c r="J101" s="344"/>
      <c r="K101" s="344"/>
      <c r="L101" s="344"/>
      <c r="M101" s="344"/>
      <c r="N101" s="344" t="s">
        <v>124</v>
      </c>
      <c r="O101" s="344"/>
      <c r="P101" s="344"/>
      <c r="Q101" s="344"/>
      <c r="R101" s="344"/>
      <c r="S101" s="344"/>
      <c r="T101" s="344"/>
      <c r="U101" s="344"/>
      <c r="V101" s="345"/>
    </row>
    <row r="102" spans="1:22" ht="27" customHeight="1" x14ac:dyDescent="0.15">
      <c r="A102" s="109" t="s">
        <v>31</v>
      </c>
      <c r="B102" s="109"/>
      <c r="C102" s="109"/>
      <c r="D102" s="109"/>
      <c r="E102" s="109"/>
      <c r="F102" s="109"/>
      <c r="G102" s="346"/>
      <c r="H102" s="347"/>
      <c r="I102" s="347"/>
      <c r="J102" s="347"/>
      <c r="K102" s="347"/>
      <c r="L102" s="347"/>
      <c r="M102" s="347"/>
      <c r="N102" s="347"/>
      <c r="O102" s="347"/>
      <c r="P102" s="347"/>
      <c r="Q102" s="347"/>
      <c r="R102" s="347"/>
      <c r="S102" s="347"/>
      <c r="T102" s="347"/>
      <c r="U102" s="347"/>
      <c r="V102" s="348"/>
    </row>
    <row r="103" spans="1:22" ht="18.75" customHeight="1" x14ac:dyDescent="0.15">
      <c r="A103" s="113" t="s">
        <v>32</v>
      </c>
      <c r="B103" s="113"/>
      <c r="C103" s="113"/>
      <c r="D103" s="113"/>
      <c r="E103" s="113"/>
      <c r="F103" s="113"/>
      <c r="G103" s="113"/>
      <c r="H103" s="113"/>
      <c r="I103" s="113"/>
      <c r="J103" s="113"/>
      <c r="K103" s="113"/>
      <c r="L103" s="113"/>
      <c r="M103" s="113"/>
      <c r="N103" s="113"/>
      <c r="O103" s="113"/>
      <c r="P103" s="113"/>
      <c r="Q103" s="113"/>
      <c r="R103" s="113"/>
      <c r="S103" s="113"/>
      <c r="T103" s="113"/>
      <c r="U103" s="113"/>
      <c r="V103" s="113"/>
    </row>
    <row r="104" spans="1:22" ht="28.5" customHeight="1" x14ac:dyDescent="0.15">
      <c r="A104" s="261" t="s">
        <v>170</v>
      </c>
      <c r="B104" s="261"/>
      <c r="C104" s="261"/>
      <c r="D104" s="261"/>
      <c r="E104" s="261"/>
      <c r="F104" s="261"/>
      <c r="G104" s="261"/>
      <c r="H104" s="261"/>
      <c r="I104" s="261"/>
      <c r="J104" s="261"/>
      <c r="K104" s="261"/>
      <c r="L104" s="261"/>
      <c r="M104" s="261"/>
      <c r="N104" s="261"/>
      <c r="O104" s="261"/>
      <c r="P104" s="261"/>
      <c r="Q104" s="261"/>
      <c r="R104" s="261"/>
      <c r="S104" s="261"/>
      <c r="T104" s="261"/>
      <c r="U104" s="261"/>
      <c r="V104" s="261"/>
    </row>
    <row r="105" spans="1:22" ht="18" customHeight="1" x14ac:dyDescent="0.15">
      <c r="A105" s="48"/>
      <c r="B105" s="48"/>
      <c r="C105" s="48"/>
      <c r="D105" s="48"/>
      <c r="E105" s="48"/>
      <c r="F105" s="48"/>
      <c r="G105" s="48"/>
      <c r="H105" s="48"/>
      <c r="I105" s="48"/>
      <c r="J105" s="48"/>
      <c r="K105" s="48"/>
      <c r="L105" s="48"/>
      <c r="M105" s="48"/>
      <c r="N105" s="48"/>
      <c r="O105" s="48"/>
      <c r="P105" s="48"/>
      <c r="Q105" s="48"/>
      <c r="R105" s="48"/>
      <c r="S105" s="48"/>
      <c r="T105" s="48"/>
      <c r="U105" s="48"/>
      <c r="V105" s="48"/>
    </row>
    <row r="106" spans="1:22" ht="18.75" customHeight="1" x14ac:dyDescent="0.15">
      <c r="A106" s="157" t="s">
        <v>148</v>
      </c>
      <c r="B106" s="157"/>
      <c r="C106" s="157"/>
      <c r="D106" s="157"/>
      <c r="E106" s="157"/>
      <c r="F106" s="157"/>
      <c r="G106" s="157"/>
      <c r="H106" s="157"/>
      <c r="I106" s="157"/>
      <c r="J106" s="157"/>
      <c r="K106" s="157"/>
      <c r="L106" s="157"/>
      <c r="M106" s="157"/>
      <c r="N106" s="157"/>
      <c r="O106" s="157"/>
      <c r="P106" s="157"/>
      <c r="Q106" s="157"/>
      <c r="R106" s="157"/>
      <c r="S106" s="157"/>
      <c r="T106" s="158" t="s">
        <v>38</v>
      </c>
      <c r="U106" s="158"/>
      <c r="V106" s="158"/>
    </row>
    <row r="107" spans="1:22" ht="18.75" customHeight="1" x14ac:dyDescent="0.15">
      <c r="A107" s="120" t="s">
        <v>20</v>
      </c>
      <c r="B107" s="120"/>
      <c r="C107" s="120"/>
      <c r="D107" s="120"/>
      <c r="E107" s="120"/>
      <c r="F107" s="145" t="str">
        <f>$A$24</f>
        <v>3月</v>
      </c>
      <c r="G107" s="145"/>
      <c r="H107" s="145" t="str">
        <f>$D$24</f>
        <v>4月</v>
      </c>
      <c r="I107" s="145"/>
      <c r="J107" s="145" t="str">
        <f>$G$24</f>
        <v>5月</v>
      </c>
      <c r="K107" s="145"/>
      <c r="L107" s="145" t="str">
        <f>$J$24</f>
        <v>6月</v>
      </c>
      <c r="M107" s="145"/>
      <c r="N107" s="145" t="str">
        <f>$M$24</f>
        <v>1月</v>
      </c>
      <c r="O107" s="145"/>
      <c r="P107" s="145"/>
      <c r="Q107" s="145" t="str">
        <f>$Q$24</f>
        <v>8月</v>
      </c>
      <c r="R107" s="145"/>
      <c r="S107" s="153" t="s">
        <v>13</v>
      </c>
      <c r="T107" s="153"/>
      <c r="U107" s="153" t="s">
        <v>21</v>
      </c>
      <c r="V107" s="153"/>
    </row>
    <row r="108" spans="1:22" ht="18.75" customHeight="1" x14ac:dyDescent="0.15">
      <c r="A108" s="122" t="s">
        <v>33</v>
      </c>
      <c r="B108" s="123"/>
      <c r="C108" s="123"/>
      <c r="D108" s="123"/>
      <c r="E108" s="124"/>
      <c r="F108" s="152">
        <v>3</v>
      </c>
      <c r="G108" s="152"/>
      <c r="H108" s="152">
        <v>3</v>
      </c>
      <c r="I108" s="152"/>
      <c r="J108" s="152">
        <v>3</v>
      </c>
      <c r="K108" s="152"/>
      <c r="L108" s="152">
        <v>5</v>
      </c>
      <c r="M108" s="152"/>
      <c r="N108" s="152">
        <v>5</v>
      </c>
      <c r="O108" s="152"/>
      <c r="P108" s="152"/>
      <c r="Q108" s="152">
        <v>6</v>
      </c>
      <c r="R108" s="152"/>
      <c r="S108" s="133" t="s">
        <v>24</v>
      </c>
      <c r="T108" s="134"/>
      <c r="U108" s="146" t="s">
        <v>25</v>
      </c>
      <c r="V108" s="147"/>
    </row>
    <row r="109" spans="1:22" ht="18.75" customHeight="1" x14ac:dyDescent="0.15">
      <c r="A109" s="206" t="s">
        <v>23</v>
      </c>
      <c r="B109" s="207"/>
      <c r="C109" s="207"/>
      <c r="D109" s="207"/>
      <c r="E109" s="208"/>
      <c r="F109" s="152"/>
      <c r="G109" s="152"/>
      <c r="H109" s="152"/>
      <c r="I109" s="152"/>
      <c r="J109" s="152"/>
      <c r="K109" s="152"/>
      <c r="L109" s="152"/>
      <c r="M109" s="152"/>
      <c r="N109" s="152"/>
      <c r="O109" s="152"/>
      <c r="P109" s="152"/>
      <c r="Q109" s="152"/>
      <c r="R109" s="152"/>
      <c r="S109" s="139">
        <f>IF(SUM(F108:R109)=0,"",SUM(F108:R109))</f>
        <v>25</v>
      </c>
      <c r="T109" s="140"/>
      <c r="U109" s="148"/>
      <c r="V109" s="149"/>
    </row>
    <row r="110" spans="1:22" ht="18.75" customHeight="1" x14ac:dyDescent="0.15">
      <c r="A110" s="122" t="s">
        <v>26</v>
      </c>
      <c r="B110" s="123"/>
      <c r="C110" s="123"/>
      <c r="D110" s="123"/>
      <c r="E110" s="124"/>
      <c r="F110" s="152">
        <v>3</v>
      </c>
      <c r="G110" s="152"/>
      <c r="H110" s="152">
        <v>3</v>
      </c>
      <c r="I110" s="152"/>
      <c r="J110" s="152">
        <v>3</v>
      </c>
      <c r="K110" s="152"/>
      <c r="L110" s="152">
        <v>5</v>
      </c>
      <c r="M110" s="152"/>
      <c r="N110" s="152">
        <v>5</v>
      </c>
      <c r="O110" s="152"/>
      <c r="P110" s="152"/>
      <c r="Q110" s="152">
        <v>6</v>
      </c>
      <c r="R110" s="152"/>
      <c r="S110" s="133" t="s">
        <v>27</v>
      </c>
      <c r="T110" s="134"/>
      <c r="U110" s="135">
        <f>IF(S109="","",ROUNDDOWN(S111/S109,3))</f>
        <v>0.76</v>
      </c>
      <c r="V110" s="136"/>
    </row>
    <row r="111" spans="1:22" ht="18.75" customHeight="1" x14ac:dyDescent="0.15">
      <c r="A111" s="206" t="s">
        <v>23</v>
      </c>
      <c r="B111" s="207"/>
      <c r="C111" s="207"/>
      <c r="D111" s="207"/>
      <c r="E111" s="208"/>
      <c r="F111" s="152"/>
      <c r="G111" s="152"/>
      <c r="H111" s="152"/>
      <c r="I111" s="152"/>
      <c r="J111" s="152"/>
      <c r="K111" s="152"/>
      <c r="L111" s="152"/>
      <c r="M111" s="152"/>
      <c r="N111" s="152"/>
      <c r="O111" s="152"/>
      <c r="P111" s="152"/>
      <c r="Q111" s="152"/>
      <c r="R111" s="152"/>
      <c r="S111" s="139">
        <f>IF(SUM(F110:P111)=0,"",SUM(F110:P111))</f>
        <v>19</v>
      </c>
      <c r="T111" s="140"/>
      <c r="U111" s="137"/>
      <c r="V111" s="138"/>
    </row>
    <row r="112" spans="1:22" ht="18" customHeight="1" x14ac:dyDescent="0.15">
      <c r="A112" s="142" t="s">
        <v>132</v>
      </c>
      <c r="B112" s="143"/>
      <c r="C112" s="143"/>
      <c r="D112" s="143"/>
      <c r="E112" s="143"/>
      <c r="F112" s="143"/>
      <c r="G112" s="143"/>
      <c r="H112" s="143"/>
      <c r="I112" s="143"/>
      <c r="J112" s="143"/>
      <c r="K112" s="143"/>
      <c r="L112" s="143"/>
      <c r="M112" s="143"/>
      <c r="N112" s="143"/>
      <c r="O112" s="143"/>
      <c r="P112" s="143"/>
      <c r="Q112" s="143"/>
      <c r="R112" s="144"/>
      <c r="S112" s="142">
        <f>IF(F108="","",ROUNDDOWN(AVERAGE(F108:P109),1))</f>
        <v>3.8</v>
      </c>
      <c r="T112" s="143"/>
      <c r="U112" s="48" t="s">
        <v>80</v>
      </c>
      <c r="V112" s="33"/>
    </row>
    <row r="113" spans="1:22" ht="27" customHeight="1" x14ac:dyDescent="0.15">
      <c r="A113" s="120" t="s">
        <v>28</v>
      </c>
      <c r="B113" s="120"/>
      <c r="C113" s="120"/>
      <c r="D113" s="120"/>
      <c r="E113" s="120"/>
      <c r="F113" s="120"/>
      <c r="G113" s="316" t="s">
        <v>100</v>
      </c>
      <c r="H113" s="316"/>
      <c r="I113" s="316"/>
      <c r="J113" s="316"/>
      <c r="K113" s="316"/>
      <c r="L113" s="316"/>
      <c r="M113" s="316"/>
      <c r="N113" s="120" t="s">
        <v>29</v>
      </c>
      <c r="O113" s="120"/>
      <c r="P113" s="120"/>
      <c r="Q113" s="120"/>
      <c r="R113" s="316" t="s">
        <v>172</v>
      </c>
      <c r="S113" s="316"/>
      <c r="T113" s="316"/>
      <c r="U113" s="316"/>
      <c r="V113" s="316"/>
    </row>
    <row r="114" spans="1:22" ht="27" customHeight="1" x14ac:dyDescent="0.15">
      <c r="A114" s="120" t="s">
        <v>30</v>
      </c>
      <c r="B114" s="120"/>
      <c r="C114" s="120"/>
      <c r="D114" s="120"/>
      <c r="E114" s="120"/>
      <c r="F114" s="120"/>
      <c r="G114" s="316" t="s">
        <v>119</v>
      </c>
      <c r="H114" s="316"/>
      <c r="I114" s="316"/>
      <c r="J114" s="316"/>
      <c r="K114" s="316"/>
      <c r="L114" s="316"/>
      <c r="M114" s="316"/>
      <c r="N114" s="316"/>
      <c r="O114" s="316"/>
      <c r="P114" s="316"/>
      <c r="Q114" s="316"/>
      <c r="R114" s="316"/>
      <c r="S114" s="316"/>
      <c r="T114" s="316"/>
      <c r="U114" s="316"/>
      <c r="V114" s="316"/>
    </row>
    <row r="115" spans="1:22" ht="9" customHeight="1" x14ac:dyDescent="0.15">
      <c r="A115" s="122" t="s">
        <v>26</v>
      </c>
      <c r="B115" s="123"/>
      <c r="C115" s="123"/>
      <c r="D115" s="123"/>
      <c r="E115" s="123"/>
      <c r="F115" s="124"/>
      <c r="G115" s="340" t="s">
        <v>47</v>
      </c>
      <c r="H115" s="341"/>
      <c r="I115" s="341"/>
      <c r="J115" s="341"/>
      <c r="K115" s="341"/>
      <c r="L115" s="341"/>
      <c r="M115" s="341"/>
      <c r="N115" s="341" t="s">
        <v>48</v>
      </c>
      <c r="O115" s="341"/>
      <c r="P115" s="341"/>
      <c r="Q115" s="341"/>
      <c r="R115" s="341"/>
      <c r="S115" s="341"/>
      <c r="T115" s="341"/>
      <c r="U115" s="341"/>
      <c r="V115" s="342"/>
    </row>
    <row r="116" spans="1:22" ht="18" customHeight="1" x14ac:dyDescent="0.15">
      <c r="A116" s="125"/>
      <c r="B116" s="73"/>
      <c r="C116" s="73"/>
      <c r="D116" s="73"/>
      <c r="E116" s="73"/>
      <c r="F116" s="126"/>
      <c r="G116" s="343" t="s">
        <v>105</v>
      </c>
      <c r="H116" s="344"/>
      <c r="I116" s="344"/>
      <c r="J116" s="344"/>
      <c r="K116" s="344"/>
      <c r="L116" s="344"/>
      <c r="M116" s="344"/>
      <c r="N116" s="344" t="s">
        <v>125</v>
      </c>
      <c r="O116" s="344"/>
      <c r="P116" s="344"/>
      <c r="Q116" s="344"/>
      <c r="R116" s="344"/>
      <c r="S116" s="344"/>
      <c r="T116" s="344"/>
      <c r="U116" s="344"/>
      <c r="V116" s="345"/>
    </row>
    <row r="117" spans="1:22" ht="27" customHeight="1" x14ac:dyDescent="0.15">
      <c r="A117" s="109" t="s">
        <v>31</v>
      </c>
      <c r="B117" s="109"/>
      <c r="C117" s="109"/>
      <c r="D117" s="109"/>
      <c r="E117" s="109"/>
      <c r="F117" s="109"/>
      <c r="G117" s="346"/>
      <c r="H117" s="347"/>
      <c r="I117" s="347"/>
      <c r="J117" s="347"/>
      <c r="K117" s="347"/>
      <c r="L117" s="347"/>
      <c r="M117" s="347"/>
      <c r="N117" s="347"/>
      <c r="O117" s="347"/>
      <c r="P117" s="347"/>
      <c r="Q117" s="347"/>
      <c r="R117" s="347"/>
      <c r="S117" s="347"/>
      <c r="T117" s="347"/>
      <c r="U117" s="347"/>
      <c r="V117" s="348"/>
    </row>
    <row r="118" spans="1:22" ht="18.75" customHeight="1" x14ac:dyDescent="0.15">
      <c r="A118" s="113" t="s">
        <v>32</v>
      </c>
      <c r="B118" s="113"/>
      <c r="C118" s="113"/>
      <c r="D118" s="113"/>
      <c r="E118" s="113"/>
      <c r="F118" s="113"/>
      <c r="G118" s="113"/>
      <c r="H118" s="113"/>
      <c r="I118" s="113"/>
      <c r="J118" s="113"/>
      <c r="K118" s="113"/>
      <c r="L118" s="113"/>
      <c r="M118" s="113"/>
      <c r="N118" s="113"/>
      <c r="O118" s="113"/>
      <c r="P118" s="113"/>
      <c r="Q118" s="113"/>
      <c r="R118" s="113"/>
      <c r="S118" s="113"/>
      <c r="T118" s="113"/>
      <c r="U118" s="113"/>
      <c r="V118" s="113"/>
    </row>
    <row r="119" spans="1:22" ht="18" customHeight="1" x14ac:dyDescent="0.15">
      <c r="A119" s="48"/>
      <c r="B119" s="48"/>
      <c r="C119" s="48"/>
      <c r="D119" s="48"/>
      <c r="E119" s="48"/>
      <c r="F119" s="48"/>
      <c r="G119" s="48"/>
      <c r="H119" s="48"/>
      <c r="I119" s="48"/>
      <c r="J119" s="48"/>
      <c r="K119" s="48"/>
      <c r="L119" s="48"/>
      <c r="M119" s="48"/>
      <c r="N119" s="48"/>
      <c r="O119" s="48"/>
      <c r="P119" s="48"/>
      <c r="Q119" s="48"/>
      <c r="R119" s="48"/>
      <c r="S119" s="48"/>
      <c r="T119" s="48"/>
      <c r="U119" s="48"/>
      <c r="V119" s="48"/>
    </row>
    <row r="120" spans="1:22" ht="18.75" customHeight="1" x14ac:dyDescent="0.15">
      <c r="A120" s="114" t="s">
        <v>173</v>
      </c>
      <c r="B120" s="115"/>
      <c r="C120" s="115"/>
      <c r="D120" s="115"/>
      <c r="E120" s="115"/>
      <c r="F120" s="115"/>
      <c r="G120" s="115"/>
      <c r="H120" s="115"/>
      <c r="I120" s="115"/>
      <c r="J120" s="115"/>
      <c r="K120" s="115"/>
      <c r="L120" s="115"/>
      <c r="M120" s="115"/>
      <c r="N120" s="115"/>
      <c r="O120" s="115"/>
      <c r="P120" s="115"/>
      <c r="Q120" s="115"/>
      <c r="R120" s="115"/>
      <c r="S120" s="115"/>
      <c r="T120" s="115"/>
      <c r="U120" s="115"/>
      <c r="V120" s="116"/>
    </row>
    <row r="121" spans="1:22" ht="18.75" customHeight="1" x14ac:dyDescent="0.15">
      <c r="A121" s="54"/>
      <c r="B121" s="55"/>
      <c r="C121" s="55"/>
      <c r="D121" s="55"/>
      <c r="E121" s="55"/>
      <c r="F121" s="55"/>
      <c r="G121" s="55"/>
      <c r="H121" s="55"/>
      <c r="I121" s="55"/>
      <c r="J121" s="55"/>
      <c r="K121" s="55"/>
      <c r="L121" s="55"/>
      <c r="M121" s="55"/>
      <c r="N121" s="55"/>
      <c r="O121" s="55"/>
      <c r="P121" s="55"/>
      <c r="Q121" s="55"/>
      <c r="R121" s="55"/>
      <c r="S121" s="55"/>
      <c r="T121" s="55"/>
      <c r="U121" s="55"/>
      <c r="V121" s="54"/>
    </row>
    <row r="122" spans="1:22" ht="24" customHeight="1" x14ac:dyDescent="0.15">
      <c r="A122" s="75" t="s">
        <v>129</v>
      </c>
      <c r="B122" s="76"/>
      <c r="C122" s="76"/>
      <c r="D122" s="76"/>
      <c r="E122" s="76"/>
      <c r="F122" s="76"/>
      <c r="G122" s="76"/>
      <c r="H122" s="76"/>
      <c r="I122" s="76"/>
      <c r="J122" s="76"/>
      <c r="K122" s="76"/>
      <c r="L122" s="76"/>
      <c r="M122" s="77"/>
      <c r="N122" s="94" t="s">
        <v>34</v>
      </c>
      <c r="O122" s="95"/>
      <c r="P122" s="95"/>
      <c r="Q122" s="95"/>
      <c r="R122" s="95"/>
      <c r="S122" s="95"/>
      <c r="T122" s="96"/>
      <c r="U122" s="97"/>
      <c r="V122" s="98"/>
    </row>
    <row r="123" spans="1:22" ht="24" customHeight="1" x14ac:dyDescent="0.15">
      <c r="A123" s="78"/>
      <c r="B123" s="79"/>
      <c r="C123" s="79"/>
      <c r="D123" s="79"/>
      <c r="E123" s="79"/>
      <c r="F123" s="79"/>
      <c r="G123" s="79"/>
      <c r="H123" s="79"/>
      <c r="I123" s="79"/>
      <c r="J123" s="79"/>
      <c r="K123" s="79"/>
      <c r="L123" s="79"/>
      <c r="M123" s="80"/>
      <c r="N123" s="84" t="s">
        <v>134</v>
      </c>
      <c r="O123" s="85"/>
      <c r="P123" s="85"/>
      <c r="Q123" s="85"/>
      <c r="R123" s="85"/>
      <c r="S123" s="85"/>
      <c r="T123" s="86"/>
      <c r="U123" s="87"/>
      <c r="V123" s="88"/>
    </row>
    <row r="124" spans="1:22" ht="24" customHeight="1" x14ac:dyDescent="0.15">
      <c r="A124" s="78"/>
      <c r="B124" s="79"/>
      <c r="C124" s="79"/>
      <c r="D124" s="79"/>
      <c r="E124" s="79"/>
      <c r="F124" s="79"/>
      <c r="G124" s="79"/>
      <c r="H124" s="79"/>
      <c r="I124" s="79"/>
      <c r="J124" s="79"/>
      <c r="K124" s="79"/>
      <c r="L124" s="79"/>
      <c r="M124" s="80"/>
      <c r="N124" s="84" t="s">
        <v>107</v>
      </c>
      <c r="O124" s="85"/>
      <c r="P124" s="85"/>
      <c r="Q124" s="85"/>
      <c r="R124" s="85"/>
      <c r="S124" s="85"/>
      <c r="T124" s="86"/>
      <c r="U124" s="87"/>
      <c r="V124" s="88"/>
    </row>
    <row r="125" spans="1:22" ht="24" customHeight="1" x14ac:dyDescent="0.15">
      <c r="A125" s="78"/>
      <c r="B125" s="79"/>
      <c r="C125" s="79"/>
      <c r="D125" s="79"/>
      <c r="E125" s="79"/>
      <c r="F125" s="79"/>
      <c r="G125" s="79"/>
      <c r="H125" s="79"/>
      <c r="I125" s="79"/>
      <c r="J125" s="79"/>
      <c r="K125" s="79"/>
      <c r="L125" s="79"/>
      <c r="M125" s="80"/>
      <c r="N125" s="84" t="s">
        <v>135</v>
      </c>
      <c r="O125" s="85"/>
      <c r="P125" s="85"/>
      <c r="Q125" s="85"/>
      <c r="R125" s="85"/>
      <c r="S125" s="85"/>
      <c r="T125" s="86"/>
      <c r="U125" s="87"/>
      <c r="V125" s="88"/>
    </row>
    <row r="126" spans="1:22" ht="24" customHeight="1" x14ac:dyDescent="0.15">
      <c r="A126" s="117"/>
      <c r="B126" s="118"/>
      <c r="C126" s="118"/>
      <c r="D126" s="118"/>
      <c r="E126" s="118"/>
      <c r="F126" s="118"/>
      <c r="G126" s="118"/>
      <c r="H126" s="118"/>
      <c r="I126" s="118"/>
      <c r="J126" s="118"/>
      <c r="K126" s="118"/>
      <c r="L126" s="118"/>
      <c r="M126" s="119"/>
      <c r="N126" s="84" t="s">
        <v>52</v>
      </c>
      <c r="O126" s="85"/>
      <c r="P126" s="85"/>
      <c r="Q126" s="85"/>
      <c r="R126" s="85"/>
      <c r="S126" s="85"/>
      <c r="T126" s="86"/>
      <c r="U126" s="87"/>
      <c r="V126" s="88"/>
    </row>
    <row r="127" spans="1:22" ht="24" customHeight="1" x14ac:dyDescent="0.15">
      <c r="A127" s="100"/>
      <c r="B127" s="101"/>
      <c r="C127" s="101"/>
      <c r="D127" s="101"/>
      <c r="E127" s="101"/>
      <c r="F127" s="46"/>
      <c r="G127" s="46"/>
      <c r="H127" s="46"/>
      <c r="I127" s="46"/>
      <c r="J127" s="46"/>
      <c r="K127" s="46"/>
      <c r="L127" s="46"/>
      <c r="M127" s="56"/>
      <c r="N127" s="72"/>
      <c r="O127" s="72"/>
      <c r="P127" s="72"/>
      <c r="Q127" s="72"/>
      <c r="R127" s="72"/>
      <c r="S127" s="72"/>
      <c r="T127" s="72"/>
      <c r="U127" s="73"/>
      <c r="V127" s="74"/>
    </row>
    <row r="128" spans="1:22" ht="24" customHeight="1" x14ac:dyDescent="0.15">
      <c r="A128" s="78" t="s">
        <v>150</v>
      </c>
      <c r="B128" s="79"/>
      <c r="C128" s="79"/>
      <c r="D128" s="79"/>
      <c r="E128" s="79"/>
      <c r="F128" s="79"/>
      <c r="G128" s="79"/>
      <c r="H128" s="79"/>
      <c r="I128" s="79"/>
      <c r="J128" s="79"/>
      <c r="K128" s="79"/>
      <c r="L128" s="79"/>
      <c r="M128" s="79"/>
      <c r="N128" s="79"/>
      <c r="O128" s="79"/>
      <c r="P128" s="79"/>
      <c r="Q128" s="79"/>
      <c r="R128" s="79"/>
      <c r="S128" s="57" t="s">
        <v>174</v>
      </c>
      <c r="T128" s="58"/>
      <c r="U128" s="47"/>
      <c r="V128" s="59"/>
    </row>
    <row r="129" spans="1:22" ht="24" customHeight="1" x14ac:dyDescent="0.15">
      <c r="A129" s="81" t="s">
        <v>127</v>
      </c>
      <c r="B129" s="82"/>
      <c r="C129" s="82"/>
      <c r="D129" s="82"/>
      <c r="E129" s="82"/>
      <c r="F129" s="82"/>
      <c r="G129" s="82"/>
      <c r="H129" s="82"/>
      <c r="I129" s="82"/>
      <c r="J129" s="82"/>
      <c r="K129" s="82"/>
      <c r="L129" s="82"/>
      <c r="M129" s="82"/>
      <c r="N129" s="82"/>
      <c r="O129" s="82"/>
      <c r="P129" s="82"/>
      <c r="Q129" s="82"/>
      <c r="R129" s="82"/>
      <c r="S129" s="82"/>
      <c r="T129" s="82"/>
      <c r="U129" s="82"/>
      <c r="V129" s="156"/>
    </row>
    <row r="130" spans="1:22" ht="24" customHeight="1" x14ac:dyDescent="0.15">
      <c r="A130" s="104" t="s">
        <v>128</v>
      </c>
      <c r="B130" s="105"/>
      <c r="C130" s="106"/>
      <c r="D130" s="107"/>
      <c r="E130" s="107"/>
      <c r="F130" s="107"/>
      <c r="G130" s="107"/>
      <c r="H130" s="107"/>
      <c r="I130" s="107"/>
      <c r="J130" s="107"/>
      <c r="K130" s="108"/>
      <c r="L130" s="104" t="s">
        <v>128</v>
      </c>
      <c r="M130" s="105"/>
      <c r="N130" s="106"/>
      <c r="O130" s="107"/>
      <c r="P130" s="107"/>
      <c r="Q130" s="107"/>
      <c r="R130" s="107"/>
      <c r="S130" s="107"/>
      <c r="T130" s="107"/>
      <c r="U130" s="107"/>
      <c r="V130" s="108"/>
    </row>
    <row r="131" spans="1:22" ht="24" customHeight="1" x14ac:dyDescent="0.15">
      <c r="A131" s="102" t="s">
        <v>48</v>
      </c>
      <c r="B131" s="103"/>
      <c r="C131" s="69"/>
      <c r="D131" s="70"/>
      <c r="E131" s="70"/>
      <c r="F131" s="70"/>
      <c r="G131" s="70"/>
      <c r="H131" s="70"/>
      <c r="I131" s="70"/>
      <c r="J131" s="70"/>
      <c r="K131" s="71"/>
      <c r="L131" s="102" t="s">
        <v>48</v>
      </c>
      <c r="M131" s="103"/>
      <c r="N131" s="69"/>
      <c r="O131" s="70"/>
      <c r="P131" s="70"/>
      <c r="Q131" s="70"/>
      <c r="R131" s="70"/>
      <c r="S131" s="70"/>
      <c r="T131" s="70"/>
      <c r="U131" s="70"/>
      <c r="V131" s="71"/>
    </row>
    <row r="132" spans="1:22" ht="24" customHeight="1" x14ac:dyDescent="0.15">
      <c r="A132" s="104" t="s">
        <v>128</v>
      </c>
      <c r="B132" s="105"/>
      <c r="C132" s="106"/>
      <c r="D132" s="107"/>
      <c r="E132" s="107"/>
      <c r="F132" s="107"/>
      <c r="G132" s="107"/>
      <c r="H132" s="107"/>
      <c r="I132" s="107"/>
      <c r="J132" s="107"/>
      <c r="K132" s="108"/>
      <c r="L132" s="154" t="s">
        <v>128</v>
      </c>
      <c r="M132" s="155"/>
      <c r="N132" s="106"/>
      <c r="O132" s="107"/>
      <c r="P132" s="107"/>
      <c r="Q132" s="107"/>
      <c r="R132" s="107"/>
      <c r="S132" s="107"/>
      <c r="T132" s="107"/>
      <c r="U132" s="107"/>
      <c r="V132" s="108"/>
    </row>
    <row r="133" spans="1:22" ht="24" customHeight="1" x14ac:dyDescent="0.15">
      <c r="A133" s="102" t="s">
        <v>48</v>
      </c>
      <c r="B133" s="103"/>
      <c r="C133" s="69"/>
      <c r="D133" s="70"/>
      <c r="E133" s="70"/>
      <c r="F133" s="70"/>
      <c r="G133" s="70"/>
      <c r="H133" s="70"/>
      <c r="I133" s="70"/>
      <c r="J133" s="70"/>
      <c r="K133" s="71"/>
      <c r="L133" s="102" t="s">
        <v>48</v>
      </c>
      <c r="M133" s="103"/>
      <c r="N133" s="69"/>
      <c r="O133" s="70"/>
      <c r="P133" s="70"/>
      <c r="Q133" s="70"/>
      <c r="R133" s="70"/>
      <c r="S133" s="70"/>
      <c r="T133" s="70"/>
      <c r="U133" s="70"/>
      <c r="V133" s="71"/>
    </row>
    <row r="134" spans="1:22" ht="24" customHeight="1" x14ac:dyDescent="0.15">
      <c r="A134" s="60"/>
      <c r="B134" s="60"/>
      <c r="C134" s="61"/>
      <c r="D134" s="61"/>
      <c r="E134" s="61"/>
      <c r="F134" s="61"/>
      <c r="G134" s="61"/>
      <c r="H134" s="61"/>
      <c r="I134" s="61"/>
      <c r="J134" s="61"/>
      <c r="K134" s="61"/>
      <c r="L134" s="60"/>
      <c r="M134" s="60"/>
      <c r="N134" s="62"/>
      <c r="O134" s="62"/>
      <c r="P134" s="62"/>
      <c r="Q134" s="62"/>
      <c r="R134" s="62"/>
      <c r="S134" s="62"/>
      <c r="T134" s="62"/>
      <c r="U134" s="61"/>
      <c r="V134" s="61"/>
    </row>
    <row r="135" spans="1:22" ht="24" customHeight="1" x14ac:dyDescent="0.15">
      <c r="A135" s="51"/>
      <c r="B135" s="51"/>
      <c r="C135" s="51"/>
      <c r="D135" s="51"/>
      <c r="E135" s="51"/>
      <c r="F135" s="51"/>
      <c r="G135" s="51"/>
      <c r="H135" s="51"/>
      <c r="I135" s="51"/>
      <c r="J135" s="51"/>
      <c r="K135" s="51"/>
      <c r="L135" s="51"/>
      <c r="M135" s="51"/>
      <c r="N135" s="72"/>
      <c r="O135" s="72"/>
      <c r="P135" s="72"/>
      <c r="Q135" s="72"/>
      <c r="R135" s="72"/>
      <c r="S135" s="72"/>
      <c r="T135" s="72"/>
      <c r="U135" s="99"/>
      <c r="V135" s="99"/>
    </row>
    <row r="136" spans="1:22" ht="24" customHeight="1" x14ac:dyDescent="0.15">
      <c r="A136" s="75" t="s">
        <v>130</v>
      </c>
      <c r="B136" s="76"/>
      <c r="C136" s="76"/>
      <c r="D136" s="76"/>
      <c r="E136" s="76"/>
      <c r="F136" s="76"/>
      <c r="G136" s="76"/>
      <c r="H136" s="76"/>
      <c r="I136" s="76"/>
      <c r="J136" s="76"/>
      <c r="K136" s="76"/>
      <c r="L136" s="76"/>
      <c r="M136" s="77"/>
      <c r="N136" s="94" t="s">
        <v>175</v>
      </c>
      <c r="O136" s="95"/>
      <c r="P136" s="95"/>
      <c r="Q136" s="95"/>
      <c r="R136" s="95"/>
      <c r="S136" s="95"/>
      <c r="T136" s="96"/>
      <c r="U136" s="97"/>
      <c r="V136" s="98"/>
    </row>
    <row r="137" spans="1:22" ht="24" customHeight="1" x14ac:dyDescent="0.15">
      <c r="A137" s="78"/>
      <c r="B137" s="79"/>
      <c r="C137" s="79"/>
      <c r="D137" s="79"/>
      <c r="E137" s="79"/>
      <c r="F137" s="79"/>
      <c r="G137" s="79"/>
      <c r="H137" s="79"/>
      <c r="I137" s="79"/>
      <c r="J137" s="79"/>
      <c r="K137" s="79"/>
      <c r="L137" s="79"/>
      <c r="M137" s="80"/>
      <c r="N137" s="84" t="s">
        <v>134</v>
      </c>
      <c r="O137" s="85"/>
      <c r="P137" s="85"/>
      <c r="Q137" s="85"/>
      <c r="R137" s="85"/>
      <c r="S137" s="85"/>
      <c r="T137" s="86"/>
      <c r="U137" s="87"/>
      <c r="V137" s="88"/>
    </row>
    <row r="138" spans="1:22" ht="24" customHeight="1" x14ac:dyDescent="0.15">
      <c r="A138" s="78"/>
      <c r="B138" s="79"/>
      <c r="C138" s="79"/>
      <c r="D138" s="79"/>
      <c r="E138" s="79"/>
      <c r="F138" s="79"/>
      <c r="G138" s="79"/>
      <c r="H138" s="79"/>
      <c r="I138" s="79"/>
      <c r="J138" s="79"/>
      <c r="K138" s="79"/>
      <c r="L138" s="79"/>
      <c r="M138" s="80"/>
      <c r="N138" s="84" t="s">
        <v>107</v>
      </c>
      <c r="O138" s="85"/>
      <c r="P138" s="85"/>
      <c r="Q138" s="85"/>
      <c r="R138" s="85"/>
      <c r="S138" s="85"/>
      <c r="T138" s="86"/>
      <c r="U138" s="87"/>
      <c r="V138" s="88"/>
    </row>
    <row r="139" spans="1:22" ht="24" customHeight="1" x14ac:dyDescent="0.15">
      <c r="A139" s="78"/>
      <c r="B139" s="79"/>
      <c r="C139" s="79"/>
      <c r="D139" s="79"/>
      <c r="E139" s="79"/>
      <c r="F139" s="79"/>
      <c r="G139" s="79"/>
      <c r="H139" s="79"/>
      <c r="I139" s="79"/>
      <c r="J139" s="79"/>
      <c r="K139" s="79"/>
      <c r="L139" s="79"/>
      <c r="M139" s="80"/>
      <c r="N139" s="84" t="s">
        <v>135</v>
      </c>
      <c r="O139" s="85"/>
      <c r="P139" s="85"/>
      <c r="Q139" s="85"/>
      <c r="R139" s="85"/>
      <c r="S139" s="85"/>
      <c r="T139" s="86"/>
      <c r="U139" s="87"/>
      <c r="V139" s="88"/>
    </row>
    <row r="140" spans="1:22" ht="24" customHeight="1" x14ac:dyDescent="0.15">
      <c r="A140" s="81"/>
      <c r="B140" s="82"/>
      <c r="C140" s="82"/>
      <c r="D140" s="82"/>
      <c r="E140" s="82"/>
      <c r="F140" s="82"/>
      <c r="G140" s="82"/>
      <c r="H140" s="82"/>
      <c r="I140" s="82"/>
      <c r="J140" s="82"/>
      <c r="K140" s="82"/>
      <c r="L140" s="82"/>
      <c r="M140" s="83"/>
      <c r="N140" s="89" t="s">
        <v>52</v>
      </c>
      <c r="O140" s="90"/>
      <c r="P140" s="90"/>
      <c r="Q140" s="90"/>
      <c r="R140" s="90"/>
      <c r="S140" s="90"/>
      <c r="T140" s="91"/>
      <c r="U140" s="92"/>
      <c r="V140" s="93"/>
    </row>
  </sheetData>
  <mergeCells count="503">
    <mergeCell ref="A111:E111"/>
    <mergeCell ref="S111:T111"/>
    <mergeCell ref="A117:F117"/>
    <mergeCell ref="G117:M117"/>
    <mergeCell ref="N117:V117"/>
    <mergeCell ref="A118:V118"/>
    <mergeCell ref="A120:V120"/>
    <mergeCell ref="A127:E127"/>
    <mergeCell ref="N127:T127"/>
    <mergeCell ref="U127:V127"/>
    <mergeCell ref="A115:F116"/>
    <mergeCell ref="G115:M115"/>
    <mergeCell ref="N115:V115"/>
    <mergeCell ref="G116:M116"/>
    <mergeCell ref="N116:V116"/>
    <mergeCell ref="A87:F87"/>
    <mergeCell ref="A95:E95"/>
    <mergeCell ref="F95:G96"/>
    <mergeCell ref="H95:I96"/>
    <mergeCell ref="J95:K96"/>
    <mergeCell ref="L95:M96"/>
    <mergeCell ref="N95:P96"/>
    <mergeCell ref="Q95:R96"/>
    <mergeCell ref="U95:V96"/>
    <mergeCell ref="A96:E96"/>
    <mergeCell ref="S96:T96"/>
    <mergeCell ref="A89:V89"/>
    <mergeCell ref="A91:S91"/>
    <mergeCell ref="T91:V91"/>
    <mergeCell ref="F92:G92"/>
    <mergeCell ref="H92:I92"/>
    <mergeCell ref="J92:K92"/>
    <mergeCell ref="L92:M92"/>
    <mergeCell ref="N92:P92"/>
    <mergeCell ref="Q92:R92"/>
    <mergeCell ref="U92:V92"/>
    <mergeCell ref="A92:E92"/>
    <mergeCell ref="S92:T92"/>
    <mergeCell ref="N137:T137"/>
    <mergeCell ref="A122:M126"/>
    <mergeCell ref="N122:T122"/>
    <mergeCell ref="U122:V122"/>
    <mergeCell ref="N123:T123"/>
    <mergeCell ref="U123:V123"/>
    <mergeCell ref="N124:T124"/>
    <mergeCell ref="U124:V124"/>
    <mergeCell ref="N125:T125"/>
    <mergeCell ref="U125:V125"/>
    <mergeCell ref="N126:T126"/>
    <mergeCell ref="U126:V126"/>
    <mergeCell ref="U137:V137"/>
    <mergeCell ref="A130:B130"/>
    <mergeCell ref="C130:K130"/>
    <mergeCell ref="L130:M130"/>
    <mergeCell ref="N130:V130"/>
    <mergeCell ref="A129:V129"/>
    <mergeCell ref="A131:B131"/>
    <mergeCell ref="C131:K131"/>
    <mergeCell ref="A128:D128"/>
    <mergeCell ref="E128:R128"/>
    <mergeCell ref="L131:M131"/>
    <mergeCell ref="N131:V131"/>
    <mergeCell ref="N135:T135"/>
    <mergeCell ref="U135:V135"/>
    <mergeCell ref="N136:T136"/>
    <mergeCell ref="U136:V136"/>
    <mergeCell ref="A132:B132"/>
    <mergeCell ref="C132:K132"/>
    <mergeCell ref="L132:M132"/>
    <mergeCell ref="N132:V132"/>
    <mergeCell ref="A133:B133"/>
    <mergeCell ref="C133:K133"/>
    <mergeCell ref="L133:M133"/>
    <mergeCell ref="N133:V133"/>
    <mergeCell ref="S108:T108"/>
    <mergeCell ref="F107:G107"/>
    <mergeCell ref="H107:I107"/>
    <mergeCell ref="J107:K107"/>
    <mergeCell ref="L107:M107"/>
    <mergeCell ref="N107:P107"/>
    <mergeCell ref="Q107:R107"/>
    <mergeCell ref="A114:F114"/>
    <mergeCell ref="G113:M113"/>
    <mergeCell ref="A112:R112"/>
    <mergeCell ref="S112:T112"/>
    <mergeCell ref="A113:F113"/>
    <mergeCell ref="N113:Q113"/>
    <mergeCell ref="R113:V113"/>
    <mergeCell ref="G114:V114"/>
    <mergeCell ref="A110:E110"/>
    <mergeCell ref="F110:G111"/>
    <mergeCell ref="H110:I111"/>
    <mergeCell ref="J110:K111"/>
    <mergeCell ref="L110:M111"/>
    <mergeCell ref="N110:P111"/>
    <mergeCell ref="Q110:R111"/>
    <mergeCell ref="S110:T110"/>
    <mergeCell ref="U110:V111"/>
    <mergeCell ref="U107:V107"/>
    <mergeCell ref="F108:G109"/>
    <mergeCell ref="H108:I109"/>
    <mergeCell ref="J108:K109"/>
    <mergeCell ref="L108:M109"/>
    <mergeCell ref="N108:P109"/>
    <mergeCell ref="Q108:R109"/>
    <mergeCell ref="G100:M100"/>
    <mergeCell ref="N100:V100"/>
    <mergeCell ref="A100:F101"/>
    <mergeCell ref="G101:M101"/>
    <mergeCell ref="N101:V101"/>
    <mergeCell ref="A102:F102"/>
    <mergeCell ref="G102:M102"/>
    <mergeCell ref="N102:V102"/>
    <mergeCell ref="A103:V103"/>
    <mergeCell ref="A104:V104"/>
    <mergeCell ref="A106:S106"/>
    <mergeCell ref="T106:V106"/>
    <mergeCell ref="U108:V109"/>
    <mergeCell ref="A109:E109"/>
    <mergeCell ref="A107:E107"/>
    <mergeCell ref="S107:T107"/>
    <mergeCell ref="A108:E108"/>
    <mergeCell ref="N77:P77"/>
    <mergeCell ref="Q77:R77"/>
    <mergeCell ref="U77:V77"/>
    <mergeCell ref="F78:G79"/>
    <mergeCell ref="Q93:R94"/>
    <mergeCell ref="S93:T93"/>
    <mergeCell ref="U93:V94"/>
    <mergeCell ref="A94:E94"/>
    <mergeCell ref="S94:T94"/>
    <mergeCell ref="F80:G81"/>
    <mergeCell ref="H80:I81"/>
    <mergeCell ref="J80:K81"/>
    <mergeCell ref="L80:M81"/>
    <mergeCell ref="N80:P81"/>
    <mergeCell ref="Q80:R81"/>
    <mergeCell ref="U80:V81"/>
    <mergeCell ref="A81:E81"/>
    <mergeCell ref="A82:R82"/>
    <mergeCell ref="S82:T82"/>
    <mergeCell ref="A80:E80"/>
    <mergeCell ref="S80:T80"/>
    <mergeCell ref="G87:M87"/>
    <mergeCell ref="N87:V87"/>
    <mergeCell ref="A88:V88"/>
    <mergeCell ref="G86:M86"/>
    <mergeCell ref="N86:V86"/>
    <mergeCell ref="A83:F83"/>
    <mergeCell ref="G85:M85"/>
    <mergeCell ref="N85:V85"/>
    <mergeCell ref="G83:M83"/>
    <mergeCell ref="N83:Q83"/>
    <mergeCell ref="R83:V83"/>
    <mergeCell ref="A84:F84"/>
    <mergeCell ref="G84:V84"/>
    <mergeCell ref="A85:F86"/>
    <mergeCell ref="G71:M71"/>
    <mergeCell ref="N71:V71"/>
    <mergeCell ref="A67:R67"/>
    <mergeCell ref="S67:T67"/>
    <mergeCell ref="A78:E78"/>
    <mergeCell ref="S78:T78"/>
    <mergeCell ref="A79:E79"/>
    <mergeCell ref="S79:T79"/>
    <mergeCell ref="H78:I79"/>
    <mergeCell ref="J78:K79"/>
    <mergeCell ref="L78:M79"/>
    <mergeCell ref="N78:P79"/>
    <mergeCell ref="Q78:R79"/>
    <mergeCell ref="U78:V79"/>
    <mergeCell ref="S77:T77"/>
    <mergeCell ref="A74:V74"/>
    <mergeCell ref="A73:V73"/>
    <mergeCell ref="A76:S76"/>
    <mergeCell ref="T76:V76"/>
    <mergeCell ref="F77:G77"/>
    <mergeCell ref="H77:I77"/>
    <mergeCell ref="J77:K77"/>
    <mergeCell ref="A77:E77"/>
    <mergeCell ref="L77:M77"/>
    <mergeCell ref="F65:G66"/>
    <mergeCell ref="H65:I66"/>
    <mergeCell ref="J65:K66"/>
    <mergeCell ref="L65:M66"/>
    <mergeCell ref="N65:P66"/>
    <mergeCell ref="Q65:R66"/>
    <mergeCell ref="A66:E66"/>
    <mergeCell ref="S66:T66"/>
    <mergeCell ref="G70:M70"/>
    <mergeCell ref="N70:V70"/>
    <mergeCell ref="U63:V64"/>
    <mergeCell ref="A68:F68"/>
    <mergeCell ref="G68:M68"/>
    <mergeCell ref="N68:Q68"/>
    <mergeCell ref="R68:V68"/>
    <mergeCell ref="U65:V66"/>
    <mergeCell ref="A72:F72"/>
    <mergeCell ref="G72:M72"/>
    <mergeCell ref="N72:V72"/>
    <mergeCell ref="A69:F69"/>
    <mergeCell ref="G69:V69"/>
    <mergeCell ref="A70:F71"/>
    <mergeCell ref="A63:E63"/>
    <mergeCell ref="F63:G64"/>
    <mergeCell ref="H63:I64"/>
    <mergeCell ref="J63:K64"/>
    <mergeCell ref="L63:M64"/>
    <mergeCell ref="N63:P64"/>
    <mergeCell ref="Q63:R64"/>
    <mergeCell ref="S63:T63"/>
    <mergeCell ref="S65:T65"/>
    <mergeCell ref="A64:E64"/>
    <mergeCell ref="S64:T64"/>
    <mergeCell ref="A65:E65"/>
    <mergeCell ref="Q62:R62"/>
    <mergeCell ref="S62:T62"/>
    <mergeCell ref="U62:V62"/>
    <mergeCell ref="A56:F57"/>
    <mergeCell ref="G56:M56"/>
    <mergeCell ref="N56:V56"/>
    <mergeCell ref="G57:M57"/>
    <mergeCell ref="N57:V57"/>
    <mergeCell ref="A58:F58"/>
    <mergeCell ref="G58:M58"/>
    <mergeCell ref="N58:V58"/>
    <mergeCell ref="A59:V59"/>
    <mergeCell ref="A61:S61"/>
    <mergeCell ref="T61:V61"/>
    <mergeCell ref="A62:E62"/>
    <mergeCell ref="F62:G62"/>
    <mergeCell ref="H62:I62"/>
    <mergeCell ref="J62:K62"/>
    <mergeCell ref="L62:M62"/>
    <mergeCell ref="N62:P62"/>
    <mergeCell ref="A54:F54"/>
    <mergeCell ref="G54:M54"/>
    <mergeCell ref="N54:Q54"/>
    <mergeCell ref="R54:V54"/>
    <mergeCell ref="A55:F55"/>
    <mergeCell ref="G55:V55"/>
    <mergeCell ref="N51:P52"/>
    <mergeCell ref="Q51:R52"/>
    <mergeCell ref="S51:T51"/>
    <mergeCell ref="U51:V52"/>
    <mergeCell ref="A52:E52"/>
    <mergeCell ref="S52:T52"/>
    <mergeCell ref="A53:R53"/>
    <mergeCell ref="S53:T53"/>
    <mergeCell ref="Q49:R50"/>
    <mergeCell ref="S49:T49"/>
    <mergeCell ref="U49:V50"/>
    <mergeCell ref="A50:E50"/>
    <mergeCell ref="S50:T50"/>
    <mergeCell ref="A51:E51"/>
    <mergeCell ref="F51:G52"/>
    <mergeCell ref="H51:I52"/>
    <mergeCell ref="J51:K52"/>
    <mergeCell ref="L51:M52"/>
    <mergeCell ref="A49:E49"/>
    <mergeCell ref="F49:G50"/>
    <mergeCell ref="H49:I50"/>
    <mergeCell ref="J49:K50"/>
    <mergeCell ref="L49:M50"/>
    <mergeCell ref="N49:P50"/>
    <mergeCell ref="T47:V47"/>
    <mergeCell ref="U38:V43"/>
    <mergeCell ref="N39:P39"/>
    <mergeCell ref="Q39:R39"/>
    <mergeCell ref="S39:T39"/>
    <mergeCell ref="N40:P40"/>
    <mergeCell ref="A48:E48"/>
    <mergeCell ref="F48:G48"/>
    <mergeCell ref="H48:I48"/>
    <mergeCell ref="J48:K48"/>
    <mergeCell ref="L48:M48"/>
    <mergeCell ref="N48:P48"/>
    <mergeCell ref="Q48:R48"/>
    <mergeCell ref="S48:T48"/>
    <mergeCell ref="U48:V48"/>
    <mergeCell ref="S44:T44"/>
    <mergeCell ref="U44:V44"/>
    <mergeCell ref="A45:T45"/>
    <mergeCell ref="B43:C43"/>
    <mergeCell ref="D43:E43"/>
    <mergeCell ref="F43:G43"/>
    <mergeCell ref="H43:I43"/>
    <mergeCell ref="J43:K43"/>
    <mergeCell ref="L43:M43"/>
    <mergeCell ref="S38:T38"/>
    <mergeCell ref="J42:K42"/>
    <mergeCell ref="L42:M42"/>
    <mergeCell ref="N42:P42"/>
    <mergeCell ref="Q42:R42"/>
    <mergeCell ref="S42:T42"/>
    <mergeCell ref="N43:P43"/>
    <mergeCell ref="Q43:R43"/>
    <mergeCell ref="S43:T43"/>
    <mergeCell ref="A37:C37"/>
    <mergeCell ref="J39:K39"/>
    <mergeCell ref="L39:M39"/>
    <mergeCell ref="J38:K38"/>
    <mergeCell ref="L38:M38"/>
    <mergeCell ref="N38:P38"/>
    <mergeCell ref="Q40:R40"/>
    <mergeCell ref="S40:T40"/>
    <mergeCell ref="B41:C41"/>
    <mergeCell ref="D41:E41"/>
    <mergeCell ref="F41:G41"/>
    <mergeCell ref="H41:I41"/>
    <mergeCell ref="J41:K41"/>
    <mergeCell ref="L41:M41"/>
    <mergeCell ref="N41:P41"/>
    <mergeCell ref="Q41:R41"/>
    <mergeCell ref="B40:C40"/>
    <mergeCell ref="D40:E40"/>
    <mergeCell ref="F40:G40"/>
    <mergeCell ref="H40:I40"/>
    <mergeCell ref="J40:K40"/>
    <mergeCell ref="L40:M40"/>
    <mergeCell ref="S41:T41"/>
    <mergeCell ref="Q38:R38"/>
    <mergeCell ref="S35:T35"/>
    <mergeCell ref="N36:P37"/>
    <mergeCell ref="Q36:R37"/>
    <mergeCell ref="S36:T37"/>
    <mergeCell ref="U36:V37"/>
    <mergeCell ref="A38:A43"/>
    <mergeCell ref="B38:C38"/>
    <mergeCell ref="D38:E38"/>
    <mergeCell ref="F38:G38"/>
    <mergeCell ref="H38:I38"/>
    <mergeCell ref="A36:C36"/>
    <mergeCell ref="D36:E37"/>
    <mergeCell ref="F36:G37"/>
    <mergeCell ref="H36:I37"/>
    <mergeCell ref="B39:C39"/>
    <mergeCell ref="D39:E39"/>
    <mergeCell ref="F39:G39"/>
    <mergeCell ref="H39:I39"/>
    <mergeCell ref="B42:C42"/>
    <mergeCell ref="D42:E42"/>
    <mergeCell ref="F42:G42"/>
    <mergeCell ref="H42:I42"/>
    <mergeCell ref="J36:K37"/>
    <mergeCell ref="L36:M37"/>
    <mergeCell ref="S33:T33"/>
    <mergeCell ref="B34:C34"/>
    <mergeCell ref="D34:E34"/>
    <mergeCell ref="F34:G34"/>
    <mergeCell ref="H34:I34"/>
    <mergeCell ref="J34:K34"/>
    <mergeCell ref="L34:M34"/>
    <mergeCell ref="N34:P34"/>
    <mergeCell ref="Q34:R34"/>
    <mergeCell ref="S34:T34"/>
    <mergeCell ref="S30:T30"/>
    <mergeCell ref="U30:V35"/>
    <mergeCell ref="B31:C31"/>
    <mergeCell ref="D31:E31"/>
    <mergeCell ref="F31:G31"/>
    <mergeCell ref="H31:I31"/>
    <mergeCell ref="J31:K31"/>
    <mergeCell ref="L31:M31"/>
    <mergeCell ref="N31:P31"/>
    <mergeCell ref="Q31:R31"/>
    <mergeCell ref="S31:T31"/>
    <mergeCell ref="B32:C32"/>
    <mergeCell ref="D32:E32"/>
    <mergeCell ref="F32:G32"/>
    <mergeCell ref="H32:I32"/>
    <mergeCell ref="J32:K32"/>
    <mergeCell ref="L32:M32"/>
    <mergeCell ref="N32:P32"/>
    <mergeCell ref="Q32:R32"/>
    <mergeCell ref="S32:T32"/>
    <mergeCell ref="B33:C33"/>
    <mergeCell ref="D33:E33"/>
    <mergeCell ref="F33:G33"/>
    <mergeCell ref="H33:I33"/>
    <mergeCell ref="A30:A35"/>
    <mergeCell ref="B30:C30"/>
    <mergeCell ref="D30:E30"/>
    <mergeCell ref="F30:G30"/>
    <mergeCell ref="H30:I30"/>
    <mergeCell ref="J30:K30"/>
    <mergeCell ref="L30:M30"/>
    <mergeCell ref="N30:P30"/>
    <mergeCell ref="Q30:R30"/>
    <mergeCell ref="J33:K33"/>
    <mergeCell ref="L33:M33"/>
    <mergeCell ref="N33:P33"/>
    <mergeCell ref="Q33:R33"/>
    <mergeCell ref="B35:C35"/>
    <mergeCell ref="D35:E35"/>
    <mergeCell ref="F35:G35"/>
    <mergeCell ref="H35:I35"/>
    <mergeCell ref="J35:K35"/>
    <mergeCell ref="L35:M35"/>
    <mergeCell ref="N35:P35"/>
    <mergeCell ref="Q35:R35"/>
    <mergeCell ref="T25:V25"/>
    <mergeCell ref="A27:S27"/>
    <mergeCell ref="T27:V27"/>
    <mergeCell ref="A28:C28"/>
    <mergeCell ref="D28:E29"/>
    <mergeCell ref="F28:G29"/>
    <mergeCell ref="H28:I29"/>
    <mergeCell ref="J28:K29"/>
    <mergeCell ref="L28:M29"/>
    <mergeCell ref="N28:P29"/>
    <mergeCell ref="A25:C25"/>
    <mergeCell ref="D25:F25"/>
    <mergeCell ref="G25:I25"/>
    <mergeCell ref="J25:L25"/>
    <mergeCell ref="M25:P25"/>
    <mergeCell ref="Q25:S25"/>
    <mergeCell ref="Q28:R29"/>
    <mergeCell ref="S28:T29"/>
    <mergeCell ref="U28:V29"/>
    <mergeCell ref="A29:C29"/>
    <mergeCell ref="A23:S23"/>
    <mergeCell ref="T23:V23"/>
    <mergeCell ref="A24:C24"/>
    <mergeCell ref="D24:F24"/>
    <mergeCell ref="G24:I24"/>
    <mergeCell ref="J24:L24"/>
    <mergeCell ref="M24:P24"/>
    <mergeCell ref="Q24:S24"/>
    <mergeCell ref="T24:V24"/>
    <mergeCell ref="A18:C18"/>
    <mergeCell ref="D18:M18"/>
    <mergeCell ref="N18:S20"/>
    <mergeCell ref="T18:U20"/>
    <mergeCell ref="A19:E19"/>
    <mergeCell ref="F19:M20"/>
    <mergeCell ref="I16:I17"/>
    <mergeCell ref="J16:J17"/>
    <mergeCell ref="K16:K17"/>
    <mergeCell ref="L16:L17"/>
    <mergeCell ref="M16:M17"/>
    <mergeCell ref="N16:S17"/>
    <mergeCell ref="A20:E20"/>
    <mergeCell ref="T16:V17"/>
    <mergeCell ref="D15:F15"/>
    <mergeCell ref="G15:L15"/>
    <mergeCell ref="M15:P15"/>
    <mergeCell ref="Q15:V15"/>
    <mergeCell ref="A16:C16"/>
    <mergeCell ref="D16:D17"/>
    <mergeCell ref="E16:E17"/>
    <mergeCell ref="F16:F17"/>
    <mergeCell ref="G16:G17"/>
    <mergeCell ref="H16:H17"/>
    <mergeCell ref="A11:A15"/>
    <mergeCell ref="B11:C11"/>
    <mergeCell ref="D11:V11"/>
    <mergeCell ref="B12:C12"/>
    <mergeCell ref="D12:V12"/>
    <mergeCell ref="B13:C14"/>
    <mergeCell ref="D13:H13"/>
    <mergeCell ref="I13:V13"/>
    <mergeCell ref="D14:V14"/>
    <mergeCell ref="B15:C15"/>
    <mergeCell ref="A17:C17"/>
    <mergeCell ref="I6:L6"/>
    <mergeCell ref="M6:V6"/>
    <mergeCell ref="I7:L7"/>
    <mergeCell ref="A9:V9"/>
    <mergeCell ref="A10:C10"/>
    <mergeCell ref="D10:E10"/>
    <mergeCell ref="I10:J10"/>
    <mergeCell ref="A1:B1"/>
    <mergeCell ref="D1:S1"/>
    <mergeCell ref="Q3:V3"/>
    <mergeCell ref="A4:F4"/>
    <mergeCell ref="I5:L5"/>
    <mergeCell ref="M5:V5"/>
    <mergeCell ref="M7:V7"/>
    <mergeCell ref="N138:T138"/>
    <mergeCell ref="U138:V138"/>
    <mergeCell ref="N139:T139"/>
    <mergeCell ref="U139:V139"/>
    <mergeCell ref="N140:T140"/>
    <mergeCell ref="U140:V140"/>
    <mergeCell ref="A136:M140"/>
    <mergeCell ref="S81:T81"/>
    <mergeCell ref="S95:T95"/>
    <mergeCell ref="S109:T109"/>
    <mergeCell ref="G98:M98"/>
    <mergeCell ref="A97:R97"/>
    <mergeCell ref="S97:T97"/>
    <mergeCell ref="A98:F98"/>
    <mergeCell ref="N98:Q98"/>
    <mergeCell ref="R98:V98"/>
    <mergeCell ref="A99:F99"/>
    <mergeCell ref="G99:V99"/>
    <mergeCell ref="A93:E93"/>
    <mergeCell ref="F93:G94"/>
    <mergeCell ref="H93:I94"/>
    <mergeCell ref="J93:K94"/>
    <mergeCell ref="L93:M94"/>
    <mergeCell ref="N93:P94"/>
  </mergeCells>
  <phoneticPr fontId="3"/>
  <dataValidations count="4">
    <dataValidation type="list" allowBlank="1" showInputMessage="1" showErrorMessage="1" sqref="H10" xr:uid="{00000000-0002-0000-0300-000000000000}">
      <formula1>"前,後"</formula1>
    </dataValidation>
    <dataValidation type="list" allowBlank="1" showInputMessage="1" showErrorMessage="1" prompt="選択してください" sqref="F19:M20" xr:uid="{00000000-0002-0000-0300-000001000000}">
      <formula1>$X$18:$X$20</formula1>
    </dataValidation>
    <dataValidation type="list" allowBlank="1" showInputMessage="1" showErrorMessage="1" prompt="選択してください。" sqref="U136:U140 V136:V137 V140 U122:V122 U123:U126 V123 V126" xr:uid="{00000000-0002-0000-0300-000002000000}">
      <formula1>"○"</formula1>
    </dataValidation>
    <dataValidation type="list" allowBlank="1" showInputMessage="1" showErrorMessage="1" prompt="選択してください" sqref="T16:V17" xr:uid="{3311AF85-02A0-488F-BC8A-11C4FB24ADA4}">
      <formula1>"無,有,"</formula1>
    </dataValidation>
  </dataValidations>
  <printOptions horizontalCentered="1"/>
  <pageMargins left="0.59055118110236227" right="0.59055118110236227" top="0.59055118110236227" bottom="0.59055118110236227" header="0.31496062992125984" footer="0.39370078740157483"/>
  <pageSetup paperSize="9" scale="95" orientation="portrait" r:id="rId1"/>
  <headerFooter>
    <oddFooter>&amp;C&amp;P　/　&amp;N</oddFooter>
  </headerFooter>
  <rowBreaks count="4" manualBreakCount="4">
    <brk id="46" max="16383" man="1"/>
    <brk id="90" max="21" man="1"/>
    <brk id="119" max="21" man="1"/>
    <brk id="141" max="21" man="1"/>
  </rowBreaks>
  <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4</vt:i4>
      </vt:variant>
      <vt:variant>
        <vt:lpstr>名前付き一覧</vt:lpstr>
      </vt:variant>
      <vt:variant>
        <vt:i4>6</vt:i4>
      </vt:variant>
    </vt:vector>
  </HeadingPairs>
  <TitlesOfParts>
    <vt:vector baseType="lpstr" size="10">
      <vt:lpstr>様式１（届出書） </vt:lpstr>
      <vt:lpstr>様式２（再計算書）</vt:lpstr>
      <vt:lpstr>様式３（確認書等提出一覧表）</vt:lpstr>
      <vt:lpstr>記入例 </vt:lpstr>
      <vt:lpstr>'記入例 '!OLE_LINK1</vt:lpstr>
      <vt:lpstr>'様式１（届出書） '!OLE_LINK1</vt:lpstr>
      <vt:lpstr>'記入例 '!Print_Area</vt:lpstr>
      <vt:lpstr>'様式１（届出書） '!Print_Area</vt:lpstr>
      <vt:lpstr>'様式２（再計算書）'!Print_Area</vt:lpstr>
      <vt:lpstr>'様式３（確認書等提出一覧表）'!Print_Area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2022-02-02T00:24:44Z</cp:lastPrinted>
  <dcterms:created xsi:type="dcterms:W3CDTF">2012-09-19T06:29:49Z</dcterms:created>
  <dcterms:modified xsi:type="dcterms:W3CDTF">2025-08-06T00:47:11Z</dcterms:modified>
</cp:coreProperties>
</file>