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 filterPrivacy="1"/>
  <bookViews>
    <workbookView windowHeight="12645" windowWidth="22260" xWindow="0" yWindow="0"/>
  </bookViews>
  <sheets>
    <sheet r:id="rId1" name="実績報告書" sheetId="3"/>
    <sheet r:id="rId2" name="別紙10市費補助金精算額調書" sheetId="4"/>
    <sheet r:id="rId3" name="別紙11事業実施状況報告書" sheetId="5"/>
    <sheet r:id="rId4" name="別紙12収支決算書" sheetId="6"/>
    <sheet r:id="rId5" name="別紙13備品購入書" sheetId="7"/>
    <sheet r:id="rId6" name="別紙14機能強化事業報告書" sheetId="8"/>
    <sheet r:id="rId7" name="別紙15利用者数実績報告書" sheetId="9"/>
    <sheet r:id="rId8" name="別紙16利用者名簿" sheetId="10"/>
  </sheets>
  <definedNames>
    <definedName localSheetId="0" name="_xlnm.Print_Area">実績報告書!$A$1:$R$32</definedName>
    <definedName localSheetId="1" name="_xlnm.Print_Area">別紙10市費補助金精算額調書!$A$1:$P$24</definedName>
    <definedName localSheetId="2" name="_xlnm.Print_Area">別紙11事業実施状況報告書!$A$1:$Y$51</definedName>
    <definedName localSheetId="3" name="_xlnm.Print_Area">別紙12収支決算書!$A$1:$J$42</definedName>
    <definedName localSheetId="4" name="_xlnm.Print_Area">別紙13備品購入書!$A$1:$W$33</definedName>
    <definedName localSheetId="5" name="_xlnm.Print_Area">別紙14機能強化事業報告書!$A$1:$W$22</definedName>
    <definedName localSheetId="6" name="_xlnm.Print_Area">別紙15利用者数実績報告書!$A$1:$Z$39</definedName>
    <definedName localSheetId="7" name="_xlnm.Print_Area">別紙16利用者名簿!$A$1:$Z$32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T30" i="9" l="1"/>
  <c r="B5" i="7" l="1"/>
  <c r="J42" i="6"/>
  <c r="H42" i="6"/>
  <c r="B41" i="6"/>
  <c r="B40" i="6"/>
  <c r="B39" i="6"/>
  <c r="B38" i="6"/>
  <c r="B37" i="6"/>
  <c r="B36" i="6"/>
  <c r="B35" i="6"/>
  <c r="B34" i="6"/>
  <c r="I33" i="6"/>
  <c r="F33" i="6"/>
  <c r="B33" i="6"/>
  <c r="B32" i="6"/>
  <c r="B31" i="6"/>
  <c r="B30" i="6"/>
  <c r="B29" i="6"/>
  <c r="B28" i="6"/>
  <c r="B27" i="6"/>
  <c r="B26" i="6" s="1"/>
  <c r="I26" i="6"/>
  <c r="F26" i="6"/>
  <c r="B25" i="6"/>
  <c r="B24" i="6"/>
  <c r="B23" i="6"/>
  <c r="B22" i="6"/>
  <c r="B21" i="6"/>
  <c r="B20" i="6"/>
  <c r="B19" i="6"/>
  <c r="B18" i="6"/>
  <c r="B17" i="6"/>
  <c r="I16" i="6"/>
  <c r="F16" i="6"/>
  <c r="B12" i="6"/>
  <c r="I42" i="6" l="1"/>
  <c r="F42" i="6"/>
  <c r="B42" i="6" s="1"/>
  <c r="B16" i="6"/>
  <c r="B5" i="10"/>
  <c r="B5" i="9"/>
  <c r="B5" i="8"/>
  <c r="G3" i="6"/>
  <c r="T10" i="9"/>
  <c r="T12" i="9"/>
  <c r="T14" i="9"/>
  <c r="T16" i="9"/>
  <c r="T18" i="9"/>
  <c r="T20" i="9"/>
  <c r="T22" i="9"/>
  <c r="T24" i="9"/>
  <c r="T26" i="9"/>
  <c r="T28" i="9"/>
  <c r="K32" i="9"/>
  <c r="H32" i="9"/>
  <c r="E32" i="9"/>
  <c r="Q32" i="9" s="1"/>
  <c r="T8" i="9"/>
  <c r="Q10" i="9"/>
  <c r="Q12" i="9"/>
  <c r="Q14" i="9"/>
  <c r="Q16" i="9"/>
  <c r="Q18" i="9"/>
  <c r="Q20" i="9"/>
  <c r="Q22" i="9"/>
  <c r="Q24" i="9"/>
  <c r="Q26" i="9"/>
  <c r="Q28" i="9"/>
  <c r="Q30" i="9"/>
  <c r="Q8" i="9"/>
  <c r="N10" i="9"/>
  <c r="N12" i="9"/>
  <c r="N14" i="9"/>
  <c r="N16" i="9"/>
  <c r="N18" i="9"/>
  <c r="N20" i="9"/>
  <c r="N22" i="9"/>
  <c r="N24" i="9"/>
  <c r="N26" i="9"/>
  <c r="N28" i="9"/>
  <c r="N30" i="9"/>
  <c r="N8" i="9"/>
  <c r="T32" i="9" l="1"/>
  <c r="N32" i="9"/>
  <c r="J51" i="5" l="1"/>
  <c r="R43" i="5"/>
  <c r="R51" i="5" s="1"/>
  <c r="O40" i="5"/>
  <c r="P28" i="5"/>
  <c r="P26" i="5"/>
  <c r="U20" i="5"/>
  <c r="G9" i="4"/>
  <c r="J17" i="4"/>
  <c r="L17" i="4" s="1"/>
  <c r="N17" i="4" s="1"/>
  <c r="J15" i="4"/>
  <c r="L15" i="4" s="1"/>
  <c r="J13" i="4"/>
  <c r="L13" i="4" s="1"/>
  <c r="J11" i="4"/>
  <c r="L11" i="4" s="1"/>
  <c r="E9" i="4"/>
  <c r="N11" i="4" l="1"/>
  <c r="N9" i="4" s="1"/>
  <c r="L9" i="4"/>
  <c r="J9" i="4"/>
</calcChain>
</file>

<file path=xl/sharedStrings.xml><?xml version="1.0" encoding="utf-8"?>
<sst xmlns="http://schemas.openxmlformats.org/spreadsheetml/2006/main" count="249" uniqueCount="199">
  <si>
    <t>倉　敷　市　長　あて</t>
    <rPh sb="0" eb="1">
      <t>クラ</t>
    </rPh>
    <rPh sb="2" eb="3">
      <t>フ</t>
    </rPh>
    <rPh sb="4" eb="5">
      <t>シ</t>
    </rPh>
    <rPh sb="6" eb="7">
      <t>チョウ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</si>
  <si>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</si>
  <si>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</si>
  <si>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</si>
  <si>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シル</t>
    </rPh>
    <phoneticPr fontId="1"/>
  </si>
  <si>
    <t>金　　円</t>
    <rPh sb="0" eb="1">
      <t>キン</t>
    </rPh>
    <rPh sb="3" eb="4">
      <t>エン</t>
    </rPh>
    <phoneticPr fontId="1"/>
  </si>
  <si>
    <t xml:space="preserve"> </t>
    <phoneticPr fontId="1"/>
  </si>
  <si>
    <t>精算額</t>
    <rPh sb="0" eb="3">
      <t>セイサンガク</t>
    </rPh>
    <phoneticPr fontId="1"/>
  </si>
  <si>
    <t>別紙 10 市費補助金精算額調書</t>
    <rPh sb="0" eb="2">
      <t>ベッシ</t>
    </rPh>
    <rPh sb="6" eb="8">
      <t>シヒ</t>
    </rPh>
    <rPh sb="8" eb="10">
      <t>ホジョ</t>
    </rPh>
    <rPh sb="10" eb="11">
      <t>キン</t>
    </rPh>
    <rPh sb="11" eb="14">
      <t>セイサンガク</t>
    </rPh>
    <rPh sb="14" eb="16">
      <t>チョウショ</t>
    </rPh>
    <phoneticPr fontId="1"/>
  </si>
  <si>
    <t>別紙 11 事業実施状況報告書</t>
    <rPh sb="0" eb="2">
      <t>ベッシ</t>
    </rPh>
    <rPh sb="6" eb="8">
      <t>ジギョウ</t>
    </rPh>
    <rPh sb="8" eb="10">
      <t>ジッシ</t>
    </rPh>
    <rPh sb="10" eb="12">
      <t>ジョウキョウ</t>
    </rPh>
    <rPh sb="12" eb="15">
      <t>ホウコクショ</t>
    </rPh>
    <phoneticPr fontId="1"/>
  </si>
  <si>
    <t>別紙 12 収支決算書</t>
    <rPh sb="0" eb="2">
      <t>ベッシ</t>
    </rPh>
    <rPh sb="6" eb="8">
      <t>シュウシ</t>
    </rPh>
    <rPh sb="8" eb="11">
      <t>ケッサンショ</t>
    </rPh>
    <phoneticPr fontId="1"/>
  </si>
  <si>
    <t>別紙 14 機能強化事業報告書（地域活動支援センターⅢ型事業所に限る。）</t>
    <rPh sb="0" eb="2">
      <t>ベッシ</t>
    </rPh>
    <rPh sb="6" eb="8">
      <t>キノウ</t>
    </rPh>
    <rPh sb="8" eb="10">
      <t>キョウカ</t>
    </rPh>
    <rPh sb="10" eb="12">
      <t>ジギョウ</t>
    </rPh>
    <rPh sb="12" eb="15">
      <t>ホウコクショ</t>
    </rPh>
    <rPh sb="16" eb="18">
      <t>チイキ</t>
    </rPh>
    <rPh sb="18" eb="20">
      <t>カツドウ</t>
    </rPh>
    <rPh sb="20" eb="22">
      <t>シエン</t>
    </rPh>
    <rPh sb="27" eb="28">
      <t>ガタ</t>
    </rPh>
    <rPh sb="28" eb="31">
      <t>ジギョウショ</t>
    </rPh>
    <rPh sb="32" eb="33">
      <t>カギ</t>
    </rPh>
    <phoneticPr fontId="1"/>
  </si>
  <si>
    <t>別紙 15 利用者数実績報告書</t>
    <rPh sb="0" eb="2">
      <t>ベッシ</t>
    </rPh>
    <rPh sb="6" eb="9">
      <t>リヨウシャ</t>
    </rPh>
    <rPh sb="9" eb="10">
      <t>スウ</t>
    </rPh>
    <rPh sb="10" eb="12">
      <t>ジッセキ</t>
    </rPh>
    <rPh sb="12" eb="15">
      <t>ホウコクショ</t>
    </rPh>
    <phoneticPr fontId="1"/>
  </si>
  <si>
    <t>別紙 16 作業所支援ワーカー利用内訳書</t>
    <rPh sb="0" eb="2">
      <t>ベッシ</t>
    </rPh>
    <rPh sb="6" eb="8">
      <t>サギョウ</t>
    </rPh>
    <rPh sb="8" eb="9">
      <t>ショ</t>
    </rPh>
    <rPh sb="9" eb="11">
      <t>シエン</t>
    </rPh>
    <rPh sb="15" eb="17">
      <t>リヨウ</t>
    </rPh>
    <rPh sb="17" eb="20">
      <t>ウチワケショ</t>
    </rPh>
    <phoneticPr fontId="1"/>
  </si>
  <si>
    <t>センター・作業所名：</t>
    <rPh sb="5" eb="7">
      <t>サギョウ</t>
    </rPh>
    <rPh sb="7" eb="8">
      <t>ショ</t>
    </rPh>
    <rPh sb="8" eb="9">
      <t>メイ</t>
    </rPh>
    <phoneticPr fontId="1"/>
  </si>
  <si>
    <t>（単位：円）</t>
    <rPh sb="1" eb="3">
      <t>タンイ</t>
    </rPh>
    <rPh sb="4" eb="5">
      <t>エン</t>
    </rPh>
    <phoneticPr fontId="1"/>
  </si>
  <si>
    <t>市費補助基本額</t>
    <rPh sb="0" eb="2">
      <t>シヒ</t>
    </rPh>
    <rPh sb="2" eb="4">
      <t>ホジョ</t>
    </rPh>
    <rPh sb="4" eb="6">
      <t>キホン</t>
    </rPh>
    <rPh sb="6" eb="7">
      <t>ガク</t>
    </rPh>
    <phoneticPr fontId="1"/>
  </si>
  <si>
    <t>市費補助所要額</t>
    <rPh sb="0" eb="2">
      <t>シヒ</t>
    </rPh>
    <rPh sb="2" eb="4">
      <t>ホジョ</t>
    </rPh>
    <rPh sb="4" eb="6">
      <t>ショヨウ</t>
    </rPh>
    <rPh sb="6" eb="7">
      <t>ガク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</si>
  <si>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</si>
  <si>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</si>
  <si>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</si>
  <si>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</si>
  <si>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</si>
  <si>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補　  助  　金</t>
    <rPh sb="0" eb="1">
      <t>ホ</t>
    </rPh>
    <rPh sb="4" eb="5">
      <t>スケ</t>
    </rPh>
    <rPh sb="8" eb="9">
      <t>キン</t>
    </rPh>
    <phoneticPr fontId="1"/>
  </si>
  <si>
    <t>運　  営  　費</t>
    <rPh sb="0" eb="1">
      <t>ウン</t>
    </rPh>
    <rPh sb="4" eb="5">
      <t>エイ</t>
    </rPh>
    <rPh sb="8" eb="9">
      <t>ヒ</t>
    </rPh>
    <phoneticPr fontId="1"/>
  </si>
  <si>
    <t>処 遇 改 善 費</t>
    <rPh sb="0" eb="1">
      <t>トコロ</t>
    </rPh>
    <rPh sb="2" eb="3">
      <t>グウ</t>
    </rPh>
    <rPh sb="4" eb="5">
      <t>カイ</t>
    </rPh>
    <rPh sb="6" eb="7">
      <t>ゼン</t>
    </rPh>
    <rPh sb="8" eb="9">
      <t>ヒ</t>
    </rPh>
    <phoneticPr fontId="1"/>
  </si>
  <si>
    <t>機 能 強 化 費</t>
    <rPh sb="0" eb="1">
      <t>キ</t>
    </rPh>
    <rPh sb="2" eb="3">
      <t>ノウ</t>
    </rPh>
    <rPh sb="4" eb="5">
      <t>ツヨシ</t>
    </rPh>
    <rPh sb="6" eb="7">
      <t>カ</t>
    </rPh>
    <rPh sb="8" eb="9">
      <t>ヒ</t>
    </rPh>
    <phoneticPr fontId="1"/>
  </si>
  <si>
    <t>（上限1,000万円）</t>
    <rPh sb="1" eb="3">
      <t>ジョウゲン</t>
    </rPh>
    <rPh sb="8" eb="10">
      <t>マンエン</t>
    </rPh>
    <phoneticPr fontId="1"/>
  </si>
  <si>
    <t>通所者奨励金</t>
    <rPh sb="0" eb="3">
      <t>ツウショシャ</t>
    </rPh>
    <rPh sb="3" eb="6">
      <t>ショウレイキン</t>
    </rPh>
    <phoneticPr fontId="1"/>
  </si>
  <si>
    <t>（注）</t>
    <rPh sb="1" eb="2">
      <t>チュウ</t>
    </rPh>
    <phoneticPr fontId="1"/>
  </si>
  <si>
    <t>3  C欄は、AとBを比較していずれか少額の方を記入すること。</t>
    <rPh sb="4" eb="5">
      <t>ラン</t>
    </rPh>
    <rPh sb="11" eb="13">
      <t>ヒカク</t>
    </rPh>
    <rPh sb="19" eb="21">
      <t>ショウガク</t>
    </rPh>
    <rPh sb="22" eb="23">
      <t>ホウ</t>
    </rPh>
    <rPh sb="24" eb="26">
      <t>キニュウ</t>
    </rPh>
    <phoneticPr fontId="1"/>
  </si>
  <si>
    <t>4  D欄は、Cと同額を記入すること。</t>
    <rPh sb="4" eb="5">
      <t>ラン</t>
    </rPh>
    <rPh sb="9" eb="11">
      <t>ドウガク</t>
    </rPh>
    <rPh sb="12" eb="14">
      <t>キニュウ</t>
    </rPh>
    <phoneticPr fontId="1"/>
  </si>
  <si>
    <t>5  E欄は、Dの100円未満を切り捨てた額を記入すること。</t>
    <rPh sb="4" eb="5">
      <t>ラン</t>
    </rPh>
    <rPh sb="12" eb="13">
      <t>エン</t>
    </rPh>
    <rPh sb="13" eb="15">
      <t>ミマン</t>
    </rPh>
    <rPh sb="16" eb="17">
      <t>キ</t>
    </rPh>
    <rPh sb="18" eb="19">
      <t>ス</t>
    </rPh>
    <rPh sb="21" eb="22">
      <t>ガク</t>
    </rPh>
    <rPh sb="23" eb="25">
      <t>キニュウ</t>
    </rPh>
    <phoneticPr fontId="1"/>
  </si>
  <si>
    <t>令和　年度　　市費補助金精算額調書</t>
    <rPh sb="0" eb="2">
      <t>レイワ</t>
    </rPh>
    <rPh sb="3" eb="5">
      <t>ネンド</t>
    </rPh>
    <rPh sb="7" eb="9">
      <t>シヒ</t>
    </rPh>
    <rPh sb="9" eb="12">
      <t>ホジョキン</t>
    </rPh>
    <rPh sb="12" eb="15">
      <t>セイサンガク</t>
    </rPh>
    <rPh sb="15" eb="17">
      <t>チョウショ</t>
    </rPh>
    <phoneticPr fontId="1"/>
  </si>
  <si>
    <t>別紙１０</t>
    <rPh sb="0" eb="2">
      <t>ベッシ</t>
    </rPh>
    <phoneticPr fontId="1"/>
  </si>
  <si>
    <t>区　　分</t>
    <rPh sb="0" eb="1">
      <t>ク</t>
    </rPh>
    <rPh sb="3" eb="4">
      <t>ブン</t>
    </rPh>
    <phoneticPr fontId="1"/>
  </si>
  <si>
    <t>基　準　額</t>
    <rPh sb="0" eb="1">
      <t>モト</t>
    </rPh>
    <rPh sb="2" eb="3">
      <t>ジュン</t>
    </rPh>
    <rPh sb="4" eb="5">
      <t>ガク</t>
    </rPh>
    <phoneticPr fontId="1"/>
  </si>
  <si>
    <t>選　定　額</t>
    <rPh sb="0" eb="1">
      <t>セン</t>
    </rPh>
    <rPh sb="2" eb="3">
      <t>サダム</t>
    </rPh>
    <rPh sb="4" eb="5">
      <t>ガク</t>
    </rPh>
    <phoneticPr fontId="1"/>
  </si>
  <si>
    <t>名　称</t>
    <rPh sb="0" eb="1">
      <t>ナ</t>
    </rPh>
    <rPh sb="2" eb="3">
      <t>ショウ</t>
    </rPh>
    <phoneticPr fontId="1"/>
  </si>
  <si>
    <t>電　話</t>
    <rPh sb="0" eb="1">
      <t>デン</t>
    </rPh>
    <rPh sb="2" eb="3">
      <t>ハナシ</t>
    </rPh>
    <phoneticPr fontId="1"/>
  </si>
  <si>
    <t>　センター・作業所の
　名称、所在地、管理者</t>
    <phoneticPr fontId="1"/>
  </si>
  <si>
    <t>管理者</t>
    <rPh sb="0" eb="3">
      <t>カンリシャ</t>
    </rPh>
    <phoneticPr fontId="1"/>
  </si>
  <si>
    <t>事務局</t>
    <rPh sb="0" eb="3">
      <t>ジムキョク</t>
    </rPh>
    <phoneticPr fontId="1"/>
  </si>
  <si>
    <t>　運営主体の
　名称、代表者、会員数</t>
    <rPh sb="1" eb="3">
      <t>ウンエイ</t>
    </rPh>
    <rPh sb="3" eb="5">
      <t>シュタイ</t>
    </rPh>
    <rPh sb="8" eb="10">
      <t>メイショウ</t>
    </rPh>
    <rPh sb="11" eb="14">
      <t>ダイヒョウシャ</t>
    </rPh>
    <rPh sb="15" eb="18">
      <t>カイインスウ</t>
    </rPh>
    <phoneticPr fontId="1"/>
  </si>
  <si>
    <t>代表者</t>
    <rPh sb="0" eb="3">
      <t>ダイヒョウシャ</t>
    </rPh>
    <phoneticPr fontId="1"/>
  </si>
  <si>
    <t>会員数</t>
    <rPh sb="0" eb="3">
      <t>カイインスウ</t>
    </rPh>
    <phoneticPr fontId="1"/>
  </si>
  <si>
    <t>人</t>
    <rPh sb="0" eb="1">
      <t>ヒト</t>
    </rPh>
    <phoneticPr fontId="1"/>
  </si>
  <si>
    <t>①</t>
    <phoneticPr fontId="1"/>
  </si>
  <si>
    <t>利用定員</t>
    <phoneticPr fontId="1"/>
  </si>
  <si>
    <t>②</t>
    <phoneticPr fontId="1"/>
  </si>
  <si>
    <t>年間開所日数</t>
    <phoneticPr fontId="1"/>
  </si>
  <si>
    <t>日</t>
    <rPh sb="0" eb="1">
      <t>ニチ</t>
    </rPh>
    <phoneticPr fontId="1"/>
  </si>
  <si>
    <t>　センター・作業所の
　利用人員、開所日数等</t>
    <rPh sb="12" eb="14">
      <t>リヨウ</t>
    </rPh>
    <rPh sb="14" eb="16">
      <t>ジンイン</t>
    </rPh>
    <rPh sb="17" eb="19">
      <t>カイショ</t>
    </rPh>
    <rPh sb="19" eb="21">
      <t>ニッスウ</t>
    </rPh>
    <rPh sb="21" eb="22">
      <t>ナド</t>
    </rPh>
    <phoneticPr fontId="1"/>
  </si>
  <si>
    <t>（週</t>
    <rPh sb="1" eb="2">
      <t>シュウ</t>
    </rPh>
    <phoneticPr fontId="1"/>
  </si>
  <si>
    <t>日）</t>
    <rPh sb="0" eb="1">
      <t>ニチ</t>
    </rPh>
    <phoneticPr fontId="1"/>
  </si>
  <si>
    <t>③</t>
    <phoneticPr fontId="1"/>
  </si>
  <si>
    <t>登録人員</t>
    <phoneticPr fontId="1"/>
  </si>
  <si>
    <t>④</t>
    <phoneticPr fontId="1"/>
  </si>
  <si>
    <t xml:space="preserve"> 1 日平均利用人員</t>
    <phoneticPr fontId="1"/>
  </si>
  <si>
    <t>　人</t>
    <rPh sb="1" eb="2">
      <t>ヒト</t>
    </rPh>
    <phoneticPr fontId="1"/>
  </si>
  <si>
    <t>（重度加算）</t>
    <rPh sb="1" eb="3">
      <t>ジュウド</t>
    </rPh>
    <rPh sb="3" eb="5">
      <t>カサン</t>
    </rPh>
    <phoneticPr fontId="1"/>
  </si>
  <si>
    <t>（</t>
    <phoneticPr fontId="1"/>
  </si>
  <si>
    <t>　人）</t>
    <rPh sb="1" eb="2">
      <t>ヒト</t>
    </rPh>
    <phoneticPr fontId="1"/>
  </si>
  <si>
    <t>施　  設　  名：</t>
    <rPh sb="0" eb="1">
      <t>セ</t>
    </rPh>
    <rPh sb="4" eb="5">
      <t>セツ</t>
    </rPh>
    <rPh sb="8" eb="9">
      <t>メイ</t>
    </rPh>
    <phoneticPr fontId="1"/>
  </si>
  <si>
    <t>事業に関する設備の状況</t>
    <rPh sb="0" eb="2">
      <t>ジギョウ</t>
    </rPh>
    <rPh sb="3" eb="4">
      <t>カン</t>
    </rPh>
    <rPh sb="6" eb="8">
      <t>セツビ</t>
    </rPh>
    <rPh sb="9" eb="11">
      <t>ジョウキョウ</t>
    </rPh>
    <phoneticPr fontId="1"/>
  </si>
  <si>
    <t>建 物 の 構 造：</t>
    <rPh sb="0" eb="1">
      <t>タツル</t>
    </rPh>
    <rPh sb="2" eb="3">
      <t>モノ</t>
    </rPh>
    <rPh sb="6" eb="7">
      <t>カマエ</t>
    </rPh>
    <rPh sb="8" eb="9">
      <t>ヅクリ</t>
    </rPh>
    <phoneticPr fontId="1"/>
  </si>
  <si>
    <t>施設名</t>
    <rPh sb="0" eb="2">
      <t>シセツ</t>
    </rPh>
    <rPh sb="2" eb="3">
      <t>メイ</t>
    </rPh>
    <phoneticPr fontId="1"/>
  </si>
  <si>
    <t>作業場</t>
    <rPh sb="0" eb="2">
      <t>サギョウ</t>
    </rPh>
    <rPh sb="2" eb="3">
      <t>バ</t>
    </rPh>
    <phoneticPr fontId="1"/>
  </si>
  <si>
    <t>計</t>
    <rPh sb="0" eb="1">
      <t>ケイ</t>
    </rPh>
    <phoneticPr fontId="1"/>
  </si>
  <si>
    <t>面積</t>
    <rPh sb="0" eb="2">
      <t>メンセキ</t>
    </rPh>
    <phoneticPr fontId="1"/>
  </si>
  <si>
    <t>㎡</t>
    <phoneticPr fontId="1"/>
  </si>
  <si>
    <t>　職員等の状況</t>
    <rPh sb="1" eb="3">
      <t>ショクイン</t>
    </rPh>
    <rPh sb="3" eb="4">
      <t>トウ</t>
    </rPh>
    <rPh sb="5" eb="7">
      <t>ジョウキョウ</t>
    </rPh>
    <phoneticPr fontId="1"/>
  </si>
  <si>
    <t>区　分</t>
    <rPh sb="0" eb="1">
      <t>ク</t>
    </rPh>
    <rPh sb="2" eb="3">
      <t>ブン</t>
    </rPh>
    <phoneticPr fontId="1"/>
  </si>
  <si>
    <t>指導員</t>
    <rPh sb="0" eb="3">
      <t>シドウイン</t>
    </rPh>
    <phoneticPr fontId="1"/>
  </si>
  <si>
    <t>その他</t>
    <rPh sb="2" eb="3">
      <t>タ</t>
    </rPh>
    <phoneticPr fontId="1"/>
  </si>
  <si>
    <t>ボランティア</t>
    <phoneticPr fontId="1"/>
  </si>
  <si>
    <t>専　任</t>
    <rPh sb="0" eb="1">
      <t>セン</t>
    </rPh>
    <rPh sb="2" eb="3">
      <t>ニン</t>
    </rPh>
    <phoneticPr fontId="1"/>
  </si>
  <si>
    <t>兼　任</t>
    <rPh sb="0" eb="1">
      <t>ケン</t>
    </rPh>
    <rPh sb="2" eb="3">
      <t>ニン</t>
    </rPh>
    <phoneticPr fontId="1"/>
  </si>
  <si>
    <t>授産事業　：</t>
    <rPh sb="0" eb="2">
      <t>ジュサン</t>
    </rPh>
    <rPh sb="2" eb="4">
      <t>ジギョウ</t>
    </rPh>
    <phoneticPr fontId="1"/>
  </si>
  <si>
    <t>　事業の内容</t>
    <rPh sb="1" eb="3">
      <t>ジギョウ</t>
    </rPh>
    <rPh sb="4" eb="6">
      <t>ナイヨウ</t>
    </rPh>
    <phoneticPr fontId="1"/>
  </si>
  <si>
    <t>生活訓練　：</t>
    <rPh sb="0" eb="2">
      <t>セイカツ</t>
    </rPh>
    <rPh sb="2" eb="4">
      <t>クンレン</t>
    </rPh>
    <phoneticPr fontId="1"/>
  </si>
  <si>
    <t>その他　：</t>
    <rPh sb="2" eb="3">
      <t>タ</t>
    </rPh>
    <phoneticPr fontId="1"/>
  </si>
  <si>
    <t>　作業所支援ワーカーの支出予定額</t>
    <rPh sb="1" eb="3">
      <t>サギョウ</t>
    </rPh>
    <rPh sb="3" eb="4">
      <t>ショ</t>
    </rPh>
    <rPh sb="4" eb="6">
      <t>シエン</t>
    </rPh>
    <rPh sb="11" eb="13">
      <t>シシュツ</t>
    </rPh>
    <rPh sb="13" eb="15">
      <t>ヨテイ</t>
    </rPh>
    <rPh sb="15" eb="16">
      <t>ガク</t>
    </rPh>
    <phoneticPr fontId="1"/>
  </si>
  <si>
    <t>人　数</t>
    <rPh sb="0" eb="1">
      <t>ヒト</t>
    </rPh>
    <rPh sb="2" eb="3">
      <t>スウ</t>
    </rPh>
    <phoneticPr fontId="1"/>
  </si>
  <si>
    <t>賃 金 日 額 A</t>
    <rPh sb="0" eb="1">
      <t>チン</t>
    </rPh>
    <rPh sb="2" eb="3">
      <t>カネ</t>
    </rPh>
    <rPh sb="4" eb="5">
      <t>ニチ</t>
    </rPh>
    <rPh sb="6" eb="7">
      <t>ガク</t>
    </rPh>
    <phoneticPr fontId="1"/>
  </si>
  <si>
    <t>勤 務 日 数 B</t>
    <rPh sb="0" eb="1">
      <t>ツトム</t>
    </rPh>
    <rPh sb="2" eb="3">
      <t>ツトム</t>
    </rPh>
    <rPh sb="4" eb="5">
      <t>ニチ</t>
    </rPh>
    <rPh sb="6" eb="7">
      <t>カズ</t>
    </rPh>
    <phoneticPr fontId="1"/>
  </si>
  <si>
    <t>賃金 A × B</t>
    <rPh sb="0" eb="2">
      <t>チンギン</t>
    </rPh>
    <phoneticPr fontId="1"/>
  </si>
  <si>
    <t>支　　援　　内　　容</t>
    <rPh sb="0" eb="1">
      <t>シ</t>
    </rPh>
    <rPh sb="3" eb="4">
      <t>エン</t>
    </rPh>
    <rPh sb="6" eb="7">
      <t>ウチ</t>
    </rPh>
    <rPh sb="9" eb="10">
      <t>カタチ</t>
    </rPh>
    <phoneticPr fontId="1"/>
  </si>
  <si>
    <t>円</t>
    <rPh sb="0" eb="1">
      <t>エン</t>
    </rPh>
    <phoneticPr fontId="1"/>
  </si>
  <si>
    <t>経費の種別</t>
    <rPh sb="0" eb="2">
      <t>ケイヒ</t>
    </rPh>
    <rPh sb="3" eb="5">
      <t>シュベツ</t>
    </rPh>
    <phoneticPr fontId="1"/>
  </si>
  <si>
    <t>金　額</t>
    <rPh sb="0" eb="1">
      <t>キン</t>
    </rPh>
    <rPh sb="2" eb="3">
      <t>ガク</t>
    </rPh>
    <phoneticPr fontId="1"/>
  </si>
  <si>
    <t>市費補助基準額</t>
    <rPh sb="0" eb="2">
      <t>シヒ</t>
    </rPh>
    <rPh sb="2" eb="4">
      <t>ホジョ</t>
    </rPh>
    <rPh sb="4" eb="6">
      <t>キジュン</t>
    </rPh>
    <rPh sb="6" eb="7">
      <t>ガク</t>
    </rPh>
    <phoneticPr fontId="1"/>
  </si>
  <si>
    <t>備　考</t>
    <rPh sb="0" eb="1">
      <t>ビ</t>
    </rPh>
    <rPh sb="2" eb="3">
      <t>コウ</t>
    </rPh>
    <phoneticPr fontId="1"/>
  </si>
  <si>
    <t>　経費の内訳</t>
    <rPh sb="1" eb="3">
      <t>ケイヒ</t>
    </rPh>
    <rPh sb="4" eb="6">
      <t>ウチワケ</t>
    </rPh>
    <phoneticPr fontId="1"/>
  </si>
  <si>
    <t>　運営費</t>
    <rPh sb="1" eb="4">
      <t>ウンエイヒ</t>
    </rPh>
    <phoneticPr fontId="1"/>
  </si>
  <si>
    <t>　処遇改善費</t>
    <rPh sb="1" eb="3">
      <t>ショグウ</t>
    </rPh>
    <rPh sb="3" eb="5">
      <t>カイゼン</t>
    </rPh>
    <rPh sb="5" eb="6">
      <t>ヒ</t>
    </rPh>
    <phoneticPr fontId="1"/>
  </si>
  <si>
    <t>　　・事務費</t>
    <rPh sb="3" eb="6">
      <t>ジムヒ</t>
    </rPh>
    <phoneticPr fontId="1"/>
  </si>
  <si>
    <t>　機能強化費</t>
    <rPh sb="1" eb="3">
      <t>キノウ</t>
    </rPh>
    <rPh sb="3" eb="5">
      <t>キョウカ</t>
    </rPh>
    <rPh sb="5" eb="6">
      <t>ヒ</t>
    </rPh>
    <phoneticPr fontId="1"/>
  </si>
  <si>
    <t>　　・支援ワーカー</t>
    <rPh sb="3" eb="5">
      <t>シエン</t>
    </rPh>
    <phoneticPr fontId="1"/>
  </si>
  <si>
    <t>　通所者奨励金</t>
    <rPh sb="1" eb="4">
      <t>ツウショシャ</t>
    </rPh>
    <rPh sb="4" eb="7">
      <t>ショウレイキン</t>
    </rPh>
    <phoneticPr fontId="1"/>
  </si>
  <si>
    <t>　　・事業費</t>
    <rPh sb="3" eb="6">
      <t>ジギョウヒ</t>
    </rPh>
    <phoneticPr fontId="1"/>
  </si>
  <si>
    <t>事業実施状況報告書</t>
    <rPh sb="4" eb="6">
      <t>ジョウキョウ</t>
    </rPh>
    <rPh sb="6" eb="9">
      <t>ホウコクショ</t>
    </rPh>
    <phoneticPr fontId="1"/>
  </si>
  <si>
    <t>別紙１１</t>
    <rPh sb="0" eb="2">
      <t>ベッシ</t>
    </rPh>
    <phoneticPr fontId="1"/>
  </si>
  <si>
    <t>収入の部</t>
    <rPh sb="0" eb="2">
      <t>シュウニュウ</t>
    </rPh>
    <rPh sb="3" eb="4">
      <t>ブ</t>
    </rPh>
    <phoneticPr fontId="1"/>
  </si>
  <si>
    <t>（単位　円）</t>
    <rPh sb="1" eb="3">
      <t>タンイ</t>
    </rPh>
    <rPh sb="4" eb="5">
      <t>エン</t>
    </rPh>
    <phoneticPr fontId="1"/>
  </si>
  <si>
    <t>項　　　目</t>
    <rPh sb="0" eb="1">
      <t>コウ</t>
    </rPh>
    <rPh sb="4" eb="5">
      <t>メ</t>
    </rPh>
    <phoneticPr fontId="1"/>
  </si>
  <si>
    <t>金　　額</t>
    <rPh sb="0" eb="1">
      <t>キン</t>
    </rPh>
    <rPh sb="3" eb="4">
      <t>ガク</t>
    </rPh>
    <phoneticPr fontId="1"/>
  </si>
  <si>
    <t>備　　　　考</t>
    <rPh sb="0" eb="1">
      <t>ビ</t>
    </rPh>
    <rPh sb="5" eb="6">
      <t>コウ</t>
    </rPh>
    <phoneticPr fontId="1"/>
  </si>
  <si>
    <t>市　補助金</t>
    <rPh sb="0" eb="1">
      <t>シ</t>
    </rPh>
    <rPh sb="2" eb="5">
      <t>ホジョキン</t>
    </rPh>
    <phoneticPr fontId="1"/>
  </si>
  <si>
    <t>寄付金</t>
    <rPh sb="0" eb="3">
      <t>キフキン</t>
    </rPh>
    <phoneticPr fontId="1"/>
  </si>
  <si>
    <t>その他の収入</t>
    <rPh sb="2" eb="3">
      <t>タ</t>
    </rPh>
    <rPh sb="4" eb="6">
      <t>シュウニュウ</t>
    </rPh>
    <phoneticPr fontId="1"/>
  </si>
  <si>
    <t>繰越金</t>
    <rPh sb="0" eb="2">
      <t>クリコシ</t>
    </rPh>
    <rPh sb="2" eb="3">
      <t>キン</t>
    </rPh>
    <phoneticPr fontId="1"/>
  </si>
  <si>
    <t>合　　計</t>
    <rPh sb="0" eb="1">
      <t>ア</t>
    </rPh>
    <rPh sb="3" eb="4">
      <t>ケイ</t>
    </rPh>
    <phoneticPr fontId="1"/>
  </si>
  <si>
    <t>支出の部</t>
    <rPh sb="0" eb="2">
      <t>シシュツ</t>
    </rPh>
    <rPh sb="3" eb="4">
      <t>ブ</t>
    </rPh>
    <phoneticPr fontId="1"/>
  </si>
  <si>
    <t>科　　　目</t>
    <rPh sb="0" eb="1">
      <t>カ</t>
    </rPh>
    <rPh sb="4" eb="5">
      <t>メ</t>
    </rPh>
    <phoneticPr fontId="1"/>
  </si>
  <si>
    <t>内訳</t>
    <rPh sb="0" eb="2">
      <t>ウチワケ</t>
    </rPh>
    <phoneticPr fontId="1"/>
  </si>
  <si>
    <t>運　営　費</t>
    <rPh sb="0" eb="1">
      <t>ウン</t>
    </rPh>
    <rPh sb="2" eb="3">
      <t>エイ</t>
    </rPh>
    <rPh sb="4" eb="5">
      <t>ヒ</t>
    </rPh>
    <phoneticPr fontId="1"/>
  </si>
  <si>
    <t>処遇改善費</t>
    <rPh sb="0" eb="2">
      <t>ショグウ</t>
    </rPh>
    <rPh sb="2" eb="4">
      <t>カイゼン</t>
    </rPh>
    <rPh sb="4" eb="5">
      <t>ヒ</t>
    </rPh>
    <phoneticPr fontId="1"/>
  </si>
  <si>
    <t>機能強化費</t>
    <rPh sb="0" eb="2">
      <t>キノウ</t>
    </rPh>
    <rPh sb="2" eb="4">
      <t>キョウカ</t>
    </rPh>
    <rPh sb="4" eb="5">
      <t>ヒ</t>
    </rPh>
    <phoneticPr fontId="1"/>
  </si>
  <si>
    <t>報　酬</t>
    <rPh sb="0" eb="1">
      <t>ホウ</t>
    </rPh>
    <rPh sb="2" eb="3">
      <t>シュウ</t>
    </rPh>
    <phoneticPr fontId="1"/>
  </si>
  <si>
    <t>　　指導員報酬</t>
    <rPh sb="2" eb="5">
      <t>シドウイン</t>
    </rPh>
    <rPh sb="5" eb="7">
      <t>ホウシュウ</t>
    </rPh>
    <phoneticPr fontId="1"/>
  </si>
  <si>
    <t>　　人件費</t>
    <rPh sb="2" eb="5">
      <t>ジンケンヒ</t>
    </rPh>
    <phoneticPr fontId="1"/>
  </si>
  <si>
    <t>　　アルバイト給料</t>
    <rPh sb="7" eb="9">
      <t>キュウリョウ</t>
    </rPh>
    <phoneticPr fontId="1"/>
  </si>
  <si>
    <t>　　通勤費</t>
    <rPh sb="2" eb="4">
      <t>ツウキン</t>
    </rPh>
    <rPh sb="4" eb="5">
      <t>ヒ</t>
    </rPh>
    <phoneticPr fontId="1"/>
  </si>
  <si>
    <t>　　支援ワーカー報酬</t>
    <rPh sb="2" eb="4">
      <t>シエン</t>
    </rPh>
    <rPh sb="8" eb="10">
      <t>ホウシュウ</t>
    </rPh>
    <phoneticPr fontId="1"/>
  </si>
  <si>
    <t>　　賃金</t>
    <rPh sb="2" eb="4">
      <t>チンギン</t>
    </rPh>
    <phoneticPr fontId="1"/>
  </si>
  <si>
    <t>共　済　費</t>
    <rPh sb="0" eb="1">
      <t>トモ</t>
    </rPh>
    <rPh sb="2" eb="3">
      <t>スミ</t>
    </rPh>
    <rPh sb="4" eb="5">
      <t>ヒ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</si>
  <si>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</si>
  <si>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費</t>
    <rPh sb="0" eb="1">
      <t>タビ</t>
    </rPh>
    <rPh sb="2" eb="3">
      <t>ヒ</t>
    </rPh>
    <phoneticPr fontId="1"/>
  </si>
  <si>
    <t>需　用　費</t>
    <rPh sb="0" eb="1">
      <t>ジュ</t>
    </rPh>
    <rPh sb="2" eb="3">
      <t>ヨウ</t>
    </rPh>
    <rPh sb="4" eb="5">
      <t>ヒ</t>
    </rPh>
    <phoneticPr fontId="1"/>
  </si>
  <si>
    <t>　　消耗品費</t>
    <rPh sb="2" eb="5">
      <t>ショウモウヒン</t>
    </rPh>
    <rPh sb="5" eb="6">
      <t>ヒ</t>
    </rPh>
    <phoneticPr fontId="1"/>
  </si>
  <si>
    <t>　　会議費</t>
    <rPh sb="2" eb="5">
      <t>カイギヒ</t>
    </rPh>
    <phoneticPr fontId="1"/>
  </si>
  <si>
    <t>　　印刷製本費</t>
    <rPh sb="2" eb="4">
      <t>インサツ</t>
    </rPh>
    <rPh sb="4" eb="6">
      <t>セイホン</t>
    </rPh>
    <rPh sb="6" eb="7">
      <t>ヒ</t>
    </rPh>
    <phoneticPr fontId="1"/>
  </si>
  <si>
    <t>　　光熱水費</t>
    <rPh sb="2" eb="6">
      <t>コウネツスイヒ</t>
    </rPh>
    <phoneticPr fontId="1"/>
  </si>
  <si>
    <t>　　新聞図書費</t>
    <rPh sb="2" eb="4">
      <t>シンブン</t>
    </rPh>
    <rPh sb="4" eb="7">
      <t>トショヒ</t>
    </rPh>
    <phoneticPr fontId="1"/>
  </si>
  <si>
    <t>　　車両費</t>
    <rPh sb="2" eb="4">
      <t>シャリョウ</t>
    </rPh>
    <rPh sb="4" eb="5">
      <t>ヒ</t>
    </rPh>
    <phoneticPr fontId="1"/>
  </si>
  <si>
    <t>役　務　費</t>
    <rPh sb="0" eb="1">
      <t>ヤク</t>
    </rPh>
    <rPh sb="2" eb="3">
      <t>ツトム</t>
    </rPh>
    <rPh sb="4" eb="5">
      <t>ヒ</t>
    </rPh>
    <phoneticPr fontId="1"/>
  </si>
  <si>
    <t>　　通信運搬費</t>
    <rPh sb="2" eb="4">
      <t>ツウシン</t>
    </rPh>
    <rPh sb="4" eb="6">
      <t>ウンパン</t>
    </rPh>
    <rPh sb="6" eb="7">
      <t>ヒ</t>
    </rPh>
    <phoneticPr fontId="1"/>
  </si>
  <si>
    <t>　　雑役務費</t>
    <rPh sb="2" eb="3">
      <t>ザツ</t>
    </rPh>
    <rPh sb="3" eb="6">
      <t>エキムヒ</t>
    </rPh>
    <phoneticPr fontId="1"/>
  </si>
  <si>
    <t>　　保険料</t>
    <rPh sb="2" eb="5">
      <t>ホケンリョウ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</si>
  <si>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</si>
  <si>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</si>
  <si>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</si>
  <si>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そ　の　他</t>
    <rPh sb="4" eb="5">
      <t>タ</t>
    </rPh>
    <phoneticPr fontId="1"/>
  </si>
  <si>
    <t>令和　年度　　収支決算書</t>
    <rPh sb="0" eb="2">
      <t>レイワ</t>
    </rPh>
    <rPh sb="3" eb="5">
      <t>ネンド</t>
    </rPh>
    <rPh sb="7" eb="9">
      <t>シュウシ</t>
    </rPh>
    <rPh sb="9" eb="12">
      <t>ケッサンショ</t>
    </rPh>
    <phoneticPr fontId="1"/>
  </si>
  <si>
    <t>合　　計　</t>
    <rPh sb="0" eb="1">
      <t>ア</t>
    </rPh>
    <rPh sb="3" eb="4">
      <t>ケイ</t>
    </rPh>
    <phoneticPr fontId="1"/>
  </si>
  <si>
    <t>品　　名</t>
    <rPh sb="0" eb="1">
      <t>ヒン</t>
    </rPh>
    <rPh sb="3" eb="4">
      <t>ナ</t>
    </rPh>
    <phoneticPr fontId="1"/>
  </si>
  <si>
    <t>数　量</t>
    <rPh sb="0" eb="1">
      <t>カズ</t>
    </rPh>
    <rPh sb="2" eb="3">
      <t>リョウ</t>
    </rPh>
    <phoneticPr fontId="1"/>
  </si>
  <si>
    <t>単　　価</t>
    <rPh sb="0" eb="1">
      <t>タン</t>
    </rPh>
    <rPh sb="3" eb="4">
      <t>アタイ</t>
    </rPh>
    <phoneticPr fontId="1"/>
  </si>
  <si>
    <t>備　　考</t>
    <rPh sb="0" eb="1">
      <t>ビ</t>
    </rPh>
    <rPh sb="3" eb="4">
      <t>コウ</t>
    </rPh>
    <phoneticPr fontId="1"/>
  </si>
  <si>
    <t>別紙１３</t>
    <rPh sb="0" eb="2">
      <t>ベッシ</t>
    </rPh>
    <phoneticPr fontId="1"/>
  </si>
  <si>
    <t>機能強化事業計画書</t>
    <rPh sb="0" eb="2">
      <t>キノウ</t>
    </rPh>
    <rPh sb="2" eb="4">
      <t>キョウカ</t>
    </rPh>
    <rPh sb="4" eb="6">
      <t>ジギョウ</t>
    </rPh>
    <rPh sb="6" eb="9">
      <t>ケイカクショ</t>
    </rPh>
    <phoneticPr fontId="1"/>
  </si>
  <si>
    <t>No.</t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</si>
  <si>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</si>
  <si>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事　　業　　内　　容</t>
    <rPh sb="0" eb="1">
      <t>コト</t>
    </rPh>
    <rPh sb="3" eb="4">
      <t>ギョウ</t>
    </rPh>
    <rPh sb="6" eb="7">
      <t>ウチ</t>
    </rPh>
    <rPh sb="9" eb="10">
      <t>カタチ</t>
    </rPh>
    <phoneticPr fontId="1"/>
  </si>
  <si>
    <t>別紙１４</t>
    <rPh sb="0" eb="2">
      <t>ベッシ</t>
    </rPh>
    <phoneticPr fontId="1"/>
  </si>
  <si>
    <t>月　別</t>
    <rPh sb="0" eb="1">
      <t>ツキ</t>
    </rPh>
    <rPh sb="2" eb="3">
      <t>ベツ</t>
    </rPh>
    <phoneticPr fontId="1"/>
  </si>
  <si>
    <t>4　月</t>
    <rPh sb="2" eb="3">
      <t>ガツ</t>
    </rPh>
    <phoneticPr fontId="1"/>
  </si>
  <si>
    <t>5　月</t>
    <rPh sb="2" eb="3">
      <t>ガツ</t>
    </rPh>
    <phoneticPr fontId="1"/>
  </si>
  <si>
    <t>6　月</t>
    <rPh sb="2" eb="3">
      <t>ガツ</t>
    </rPh>
    <phoneticPr fontId="1"/>
  </si>
  <si>
    <t>7　月</t>
    <rPh sb="2" eb="3">
      <t>ガツ</t>
    </rPh>
    <phoneticPr fontId="1"/>
  </si>
  <si>
    <t>8　月</t>
    <rPh sb="2" eb="3">
      <t>ガツ</t>
    </rPh>
    <phoneticPr fontId="1"/>
  </si>
  <si>
    <t>9　月</t>
    <rPh sb="2" eb="3">
      <t>ガツ</t>
    </rPh>
    <phoneticPr fontId="1"/>
  </si>
  <si>
    <t>10　月</t>
    <rPh sb="3" eb="4">
      <t>ガツ</t>
    </rPh>
    <phoneticPr fontId="1"/>
  </si>
  <si>
    <t>11　月</t>
    <rPh sb="3" eb="4">
      <t>ガツ</t>
    </rPh>
    <phoneticPr fontId="1"/>
  </si>
  <si>
    <t>12　月</t>
    <rPh sb="3" eb="4">
      <t>ガツ</t>
    </rPh>
    <phoneticPr fontId="1"/>
  </si>
  <si>
    <t>1　月</t>
    <rPh sb="2" eb="3">
      <t>ガツ</t>
    </rPh>
    <phoneticPr fontId="1"/>
  </si>
  <si>
    <t>2　月</t>
    <rPh sb="2" eb="3">
      <t>ガツ</t>
    </rPh>
    <phoneticPr fontId="1"/>
  </si>
  <si>
    <t>3　月</t>
    <rPh sb="2" eb="3">
      <t>ガツ</t>
    </rPh>
    <phoneticPr fontId="1"/>
  </si>
  <si>
    <t>合　計</t>
    <rPh sb="0" eb="1">
      <t>ア</t>
    </rPh>
    <rPh sb="2" eb="3">
      <t>ケイ</t>
    </rPh>
    <phoneticPr fontId="1"/>
  </si>
  <si>
    <t>延利用人員</t>
    <rPh sb="0" eb="1">
      <t>ノ</t>
    </rPh>
    <rPh sb="1" eb="3">
      <t>リヨウ</t>
    </rPh>
    <rPh sb="3" eb="5">
      <t>ジンイン</t>
    </rPh>
    <phoneticPr fontId="1"/>
  </si>
  <si>
    <t>重度障がい者
延利用人員
加算</t>
    <rPh sb="0" eb="2">
      <t>ジュウド</t>
    </rPh>
    <rPh sb="2" eb="3">
      <t>ショウ</t>
    </rPh>
    <rPh sb="5" eb="6">
      <t>シャ</t>
    </rPh>
    <rPh sb="7" eb="8">
      <t>ノ</t>
    </rPh>
    <rPh sb="8" eb="10">
      <t>リヨウ</t>
    </rPh>
    <rPh sb="10" eb="12">
      <t>ジンイン</t>
    </rPh>
    <rPh sb="13" eb="15">
      <t>カサン</t>
    </rPh>
    <phoneticPr fontId="1"/>
  </si>
  <si>
    <t>平均利用
人員</t>
    <rPh sb="0" eb="2">
      <t>ヘイキン</t>
    </rPh>
    <rPh sb="2" eb="4">
      <t>リヨウ</t>
    </rPh>
    <rPh sb="5" eb="7">
      <t>ジンイン</t>
    </rPh>
    <phoneticPr fontId="1"/>
  </si>
  <si>
    <t>実利用
人員</t>
    <rPh sb="0" eb="1">
      <t>ジツ</t>
    </rPh>
    <rPh sb="1" eb="3">
      <t>リヨウ</t>
    </rPh>
    <rPh sb="4" eb="6">
      <t>ジンイン</t>
    </rPh>
    <phoneticPr fontId="1"/>
  </si>
  <si>
    <t>重度加算
利用人員</t>
    <rPh sb="0" eb="2">
      <t>ジュウド</t>
    </rPh>
    <rPh sb="2" eb="4">
      <t>カサン</t>
    </rPh>
    <rPh sb="5" eb="7">
      <t>リヨウ</t>
    </rPh>
    <rPh sb="7" eb="9">
      <t>ジンイン</t>
    </rPh>
    <phoneticPr fontId="1"/>
  </si>
  <si>
    <t>登録人員</t>
    <rPh sb="0" eb="2">
      <t>トウロク</t>
    </rPh>
    <rPh sb="2" eb="4">
      <t>ジンイン</t>
    </rPh>
    <phoneticPr fontId="1"/>
  </si>
  <si>
    <t>重度障がい者延利用人員加算は、1人当たり0.75人を加算し算出すること。</t>
    <rPh sb="0" eb="2">
      <t>ジュウド</t>
    </rPh>
    <rPh sb="2" eb="3">
      <t>ショウ</t>
    </rPh>
    <rPh sb="5" eb="6">
      <t>シャ</t>
    </rPh>
    <rPh sb="6" eb="7">
      <t>ノ</t>
    </rPh>
    <rPh sb="7" eb="9">
      <t>リヨウ</t>
    </rPh>
    <rPh sb="9" eb="11">
      <t>ジンイン</t>
    </rPh>
    <rPh sb="11" eb="13">
      <t>カサン</t>
    </rPh>
    <rPh sb="16" eb="17">
      <t>ニン</t>
    </rPh>
    <rPh sb="17" eb="18">
      <t>ア</t>
    </rPh>
    <rPh sb="24" eb="25">
      <t>ニン</t>
    </rPh>
    <rPh sb="26" eb="28">
      <t>カサン</t>
    </rPh>
    <rPh sb="29" eb="31">
      <t>サンシュツ</t>
    </rPh>
    <phoneticPr fontId="1"/>
  </si>
  <si>
    <t>実利用者人員は、延利用人員÷開所日数で算出（小数点以下一桁未満切り捨て）すること。</t>
    <rPh sb="0" eb="1">
      <t>ジツ</t>
    </rPh>
    <rPh sb="1" eb="4">
      <t>リヨウシャ</t>
    </rPh>
    <rPh sb="4" eb="6">
      <t>ジンイン</t>
    </rPh>
    <rPh sb="8" eb="9">
      <t>ノ</t>
    </rPh>
    <rPh sb="9" eb="11">
      <t>リヨウ</t>
    </rPh>
    <rPh sb="11" eb="13">
      <t>ジンイン</t>
    </rPh>
    <rPh sb="14" eb="16">
      <t>カイショ</t>
    </rPh>
    <rPh sb="16" eb="18">
      <t>ニッスウ</t>
    </rPh>
    <rPh sb="19" eb="21">
      <t>サンシュツ</t>
    </rPh>
    <rPh sb="22" eb="25">
      <t>ショウスウテン</t>
    </rPh>
    <rPh sb="25" eb="27">
      <t>イカ</t>
    </rPh>
    <rPh sb="27" eb="29">
      <t>ヒトケタ</t>
    </rPh>
    <rPh sb="29" eb="31">
      <t>ミマン</t>
    </rPh>
    <rPh sb="31" eb="32">
      <t>キ</t>
    </rPh>
    <rPh sb="33" eb="34">
      <t>ス</t>
    </rPh>
    <phoneticPr fontId="1"/>
  </si>
  <si>
    <t>平均利用人員は、延利用人員÷開所日数で算出（小数点以下一桁未満四捨五入）すること。</t>
    <rPh sb="0" eb="2">
      <t>ヘイキン</t>
    </rPh>
    <rPh sb="2" eb="4">
      <t>リヨウ</t>
    </rPh>
    <rPh sb="4" eb="6">
      <t>ジンイン</t>
    </rPh>
    <rPh sb="8" eb="9">
      <t>ノ</t>
    </rPh>
    <rPh sb="9" eb="11">
      <t>リヨウ</t>
    </rPh>
    <rPh sb="11" eb="13">
      <t>ジンイン</t>
    </rPh>
    <rPh sb="14" eb="16">
      <t>カイショ</t>
    </rPh>
    <rPh sb="16" eb="18">
      <t>ニッスウ</t>
    </rPh>
    <rPh sb="19" eb="21">
      <t>サンシュツ</t>
    </rPh>
    <rPh sb="22" eb="25">
      <t>ショウスウテン</t>
    </rPh>
    <rPh sb="25" eb="27">
      <t>イカ</t>
    </rPh>
    <rPh sb="27" eb="29">
      <t>ヒトケタ</t>
    </rPh>
    <rPh sb="29" eb="31">
      <t>ミマン</t>
    </rPh>
    <rPh sb="31" eb="35">
      <t>シシャゴニュウ</t>
    </rPh>
    <phoneticPr fontId="1"/>
  </si>
  <si>
    <t>重度加算利用人員は、（延利用人員＋重度障がい者延利用人員加算）÷開所日数で算出（小数点未満四捨五入）すること。</t>
    <rPh sb="0" eb="2">
      <t>ジュウド</t>
    </rPh>
    <rPh sb="2" eb="4">
      <t>カサン</t>
    </rPh>
    <rPh sb="4" eb="6">
      <t>リヨウ</t>
    </rPh>
    <rPh sb="6" eb="8">
      <t>ジンイン</t>
    </rPh>
    <rPh sb="11" eb="12">
      <t>ノ</t>
    </rPh>
    <rPh sb="12" eb="14">
      <t>リヨウ</t>
    </rPh>
    <rPh sb="14" eb="16">
      <t>ジンイン</t>
    </rPh>
    <rPh sb="17" eb="19">
      <t>ジュウド</t>
    </rPh>
    <rPh sb="19" eb="20">
      <t>ショウ</t>
    </rPh>
    <rPh sb="22" eb="23">
      <t>シャ</t>
    </rPh>
    <rPh sb="23" eb="24">
      <t>ノ</t>
    </rPh>
    <rPh sb="24" eb="26">
      <t>リヨウ</t>
    </rPh>
    <rPh sb="26" eb="28">
      <t>ジンイン</t>
    </rPh>
    <rPh sb="28" eb="30">
      <t>カサン</t>
    </rPh>
    <rPh sb="32" eb="34">
      <t>カイショ</t>
    </rPh>
    <rPh sb="34" eb="36">
      <t>ニッスウ</t>
    </rPh>
    <rPh sb="37" eb="39">
      <t>サンシュツ</t>
    </rPh>
    <rPh sb="40" eb="43">
      <t>ショウスウテン</t>
    </rPh>
    <rPh sb="43" eb="45">
      <t>ミマン</t>
    </rPh>
    <rPh sb="45" eb="49">
      <t>シシャゴニュウ</t>
    </rPh>
    <phoneticPr fontId="1"/>
  </si>
  <si>
    <t>別紙１５</t>
    <rPh sb="0" eb="2">
      <t>ベッシ</t>
    </rPh>
    <phoneticPr fontId="1"/>
  </si>
  <si>
    <t>利用者数実績報告書</t>
    <rPh sb="0" eb="2">
      <t>リヨウ</t>
    </rPh>
    <rPh sb="2" eb="3">
      <t>シャ</t>
    </rPh>
    <rPh sb="3" eb="4">
      <t>スウ</t>
    </rPh>
    <rPh sb="4" eb="6">
      <t>ジッセキ</t>
    </rPh>
    <rPh sb="6" eb="9">
      <t>ホウコクショ</t>
    </rPh>
    <phoneticPr fontId="1"/>
  </si>
  <si>
    <t>別紙１６</t>
    <rPh sb="0" eb="2">
      <t>ベッシ</t>
    </rPh>
    <phoneticPr fontId="1"/>
  </si>
  <si>
    <t>年月日</t>
    <rPh sb="0" eb="3">
      <t>ネンガッピ</t>
    </rPh>
    <phoneticPr fontId="1"/>
  </si>
  <si>
    <t>支援ワーカーの支援内容（具体的に）</t>
    <rPh sb="0" eb="2">
      <t>シエン</t>
    </rPh>
    <rPh sb="7" eb="9">
      <t>シエン</t>
    </rPh>
    <rPh sb="9" eb="11">
      <t>ナイヨウ</t>
    </rPh>
    <rPh sb="12" eb="15">
      <t>グタイテキ</t>
    </rPh>
    <phoneticPr fontId="1"/>
  </si>
  <si>
    <t>備考</t>
    <rPh sb="0" eb="2">
      <t>ビコウ</t>
    </rPh>
    <phoneticPr fontId="1"/>
  </si>
  <si>
    <t>支援ワーカー利用内訳書</t>
    <rPh sb="0" eb="2">
      <t>シエン</t>
    </rPh>
    <rPh sb="6" eb="8">
      <t>リヨウ</t>
    </rPh>
    <rPh sb="8" eb="11">
      <t>ウチワケショ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</si>
  <si>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</si>
  <si>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作業場の状況</t>
    <rPh sb="0" eb="2">
      <t>サギョウ</t>
    </rPh>
    <rPh sb="2" eb="3">
      <t>バ</t>
    </rPh>
    <rPh sb="4" eb="6">
      <t>ジョウキョウ</t>
    </rPh>
    <phoneticPr fontId="1"/>
  </si>
  <si>
    <t>開所日数</t>
    <rPh sb="0" eb="2">
      <t>カイショ</t>
    </rPh>
    <rPh sb="2" eb="4">
      <t>ニッスウ</t>
    </rPh>
    <phoneticPr fontId="1"/>
  </si>
  <si>
    <t>備品購入書</t>
    <rPh sb="0" eb="2">
      <t>ビヒン</t>
    </rPh>
    <rPh sb="2" eb="4">
      <t>コウニュウ</t>
    </rPh>
    <rPh sb="4" eb="5">
      <t>ショ</t>
    </rPh>
    <phoneticPr fontId="1"/>
  </si>
  <si>
    <t>経費支出管理簿</t>
    <rPh sb="0" eb="2">
      <t>ケイヒ</t>
    </rPh>
    <rPh sb="2" eb="4">
      <t>シシュツ</t>
    </rPh>
    <rPh sb="4" eb="6">
      <t>カンリ</t>
    </rPh>
    <rPh sb="6" eb="7">
      <t>ボ</t>
    </rPh>
    <phoneticPr fontId="1"/>
  </si>
  <si>
    <t>令和　年度地域活動支援センターⅢ型活動・障害者作業所訓練事業費補助金交付変更承認申請書兼実績報告書</t>
    <rPh sb="0" eb="2">
      <t>レイワ</t>
    </rPh>
    <rPh sb="3" eb="5">
      <t>ネンド</t>
    </rPh>
    <rPh sb="5" eb="7">
      <t>チイキ</t>
    </rPh>
    <rPh sb="7" eb="9">
      <t>カツドウ</t>
    </rPh>
    <rPh sb="9" eb="11">
      <t>シエン</t>
    </rPh>
    <rPh sb="16" eb="17">
      <t>ガタ</t>
    </rPh>
    <rPh sb="17" eb="19">
      <t>カツドウ</t>
    </rPh>
    <rPh sb="20" eb="22">
      <t>ショウガイ</t>
    </rPh>
    <rPh sb="22" eb="23">
      <t>シャ</t>
    </rPh>
    <rPh sb="23" eb="25">
      <t>サギョウ</t>
    </rPh>
    <rPh sb="25" eb="26">
      <t>ショ</t>
    </rPh>
    <rPh sb="26" eb="28">
      <t>クンレン</t>
    </rPh>
    <rPh sb="28" eb="31">
      <t>ジギョウヒ</t>
    </rPh>
    <rPh sb="31" eb="34">
      <t>ホジョキン</t>
    </rPh>
    <rPh sb="34" eb="36">
      <t>コウフ</t>
    </rPh>
    <rPh sb="36" eb="38">
      <t>ヘンコウ</t>
    </rPh>
    <rPh sb="38" eb="40">
      <t>ショウニン</t>
    </rPh>
    <rPh sb="40" eb="43">
      <t>シンセイショ</t>
    </rPh>
    <rPh sb="43" eb="44">
      <t>ケン</t>
    </rPh>
    <rPh sb="44" eb="46">
      <t>ジッセキ</t>
    </rPh>
    <rPh sb="46" eb="49">
      <t>ホウコクショ</t>
    </rPh>
    <phoneticPr fontId="1"/>
  </si>
  <si>
    <t>　令和　年　月　日付け障第　　　　号で交付決定のあった補助事業について、倉敷市地域活動支援センターⅢ型活動事業費補助金交付要綱第８条・倉敷市障害者作業所訓練事業費補助金交付要綱第１３条の規定により変更承認申請するとともに、事業実績について、倉敷市地域活動支援センターⅢ型活動事業費補助金交付要綱第９条・倉敷市障害者作業所訓練事業費補助金交付要綱第１４条の規定により、関係書類を添えて報告します。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1" eb="12">
      <t>ショウ</t>
    </rPh>
    <rPh sb="12" eb="13">
      <t>ダイ</t>
    </rPh>
    <rPh sb="17" eb="18">
      <t>ゴウ</t>
    </rPh>
    <rPh sb="19" eb="21">
      <t>コウフ</t>
    </rPh>
    <rPh sb="21" eb="23">
      <t>ケッテイ</t>
    </rPh>
    <rPh sb="27" eb="29">
      <t>ホジョ</t>
    </rPh>
    <rPh sb="29" eb="31">
      <t>ジギョウ</t>
    </rPh>
    <rPh sb="36" eb="39">
      <t>クラシキシ</t>
    </rPh>
    <rPh sb="39" eb="41">
      <t>チイキ</t>
    </rPh>
    <rPh sb="41" eb="43">
      <t>カツドウ</t>
    </rPh>
    <rPh sb="43" eb="45">
      <t>シエン</t>
    </rPh>
    <rPh sb="50" eb="51">
      <t>ガタ</t>
    </rPh>
    <rPh sb="51" eb="53">
      <t>カツドウ</t>
    </rPh>
    <rPh sb="53" eb="56">
      <t>ジギョウヒ</t>
    </rPh>
    <rPh sb="56" eb="59">
      <t>ホジョキン</t>
    </rPh>
    <rPh sb="59" eb="61">
      <t>コウフ</t>
    </rPh>
    <rPh sb="61" eb="63">
      <t>ヨウコウ</t>
    </rPh>
    <rPh sb="63" eb="64">
      <t>ダイ</t>
    </rPh>
    <rPh sb="65" eb="66">
      <t>ジョウ</t>
    </rPh>
    <rPh sb="67" eb="70">
      <t>クラシキシ</t>
    </rPh>
    <rPh sb="70" eb="72">
      <t>ショウガイ</t>
    </rPh>
    <rPh sb="73" eb="75">
      <t>サギョウ</t>
    </rPh>
    <rPh sb="75" eb="76">
      <t>ショ</t>
    </rPh>
    <rPh sb="76" eb="78">
      <t>クンレン</t>
    </rPh>
    <rPh sb="78" eb="80">
      <t>ジギョウ</t>
    </rPh>
    <rPh sb="80" eb="81">
      <t>ヒ</t>
    </rPh>
    <rPh sb="81" eb="84">
      <t>ホジョキン</t>
    </rPh>
    <rPh sb="84" eb="86">
      <t>コウフ</t>
    </rPh>
    <rPh sb="86" eb="88">
      <t>ヨウコウ</t>
    </rPh>
    <rPh sb="88" eb="89">
      <t>ダイ</t>
    </rPh>
    <rPh sb="91" eb="92">
      <t>ジョウ</t>
    </rPh>
    <rPh sb="93" eb="95">
      <t>キテイ</t>
    </rPh>
    <rPh sb="98" eb="100">
      <t>ヘンコウ</t>
    </rPh>
    <rPh sb="100" eb="102">
      <t>ショウニン</t>
    </rPh>
    <rPh sb="102" eb="104">
      <t>シンセイ</t>
    </rPh>
    <rPh sb="111" eb="113">
      <t>ジギョウ</t>
    </rPh>
    <rPh sb="113" eb="115">
      <t>ジッセキ</t>
    </rPh>
    <rPh sb="120" eb="123">
      <t>クラシキシ</t>
    </rPh>
    <rPh sb="123" eb="125">
      <t>チイキ</t>
    </rPh>
    <rPh sb="125" eb="127">
      <t>カツドウ</t>
    </rPh>
    <rPh sb="127" eb="129">
      <t>シエン</t>
    </rPh>
    <rPh sb="134" eb="135">
      <t>ガタ</t>
    </rPh>
    <rPh sb="135" eb="137">
      <t>カツドウ</t>
    </rPh>
    <rPh sb="137" eb="140">
      <t>ジギョウヒ</t>
    </rPh>
    <rPh sb="140" eb="143">
      <t>ホジョキン</t>
    </rPh>
    <rPh sb="143" eb="145">
      <t>コウフ</t>
    </rPh>
    <rPh sb="145" eb="147">
      <t>ヨウコウ</t>
    </rPh>
    <rPh sb="147" eb="148">
      <t>ダイ</t>
    </rPh>
    <rPh sb="149" eb="150">
      <t>ジョウ</t>
    </rPh>
    <rPh sb="157" eb="159">
      <t>サギョウ</t>
    </rPh>
    <rPh sb="159" eb="160">
      <t>ショ</t>
    </rPh>
    <rPh sb="175" eb="176">
      <t>ジョウ</t>
    </rPh>
    <rPh sb="177" eb="179">
      <t>キテイ</t>
    </rPh>
    <rPh sb="183" eb="185">
      <t>カンケイ</t>
    </rPh>
    <rPh sb="185" eb="187">
      <t>ショルイ</t>
    </rPh>
    <rPh sb="188" eb="189">
      <t>ソ</t>
    </rPh>
    <rPh sb="191" eb="193">
      <t>ホウコク</t>
    </rPh>
    <phoneticPr fontId="1"/>
  </si>
  <si>
    <t>別紙 13 備品購入書（開設初年度に限る。）</t>
    <rPh sb="0" eb="2">
      <t>ベッシ</t>
    </rPh>
    <rPh sb="6" eb="8">
      <t>ビヒン</t>
    </rPh>
    <rPh sb="8" eb="10">
      <t>コウニュウ</t>
    </rPh>
    <rPh sb="10" eb="11">
      <t>ショ</t>
    </rPh>
    <rPh sb="12" eb="14">
      <t>カイセツ</t>
    </rPh>
    <rPh sb="14" eb="17">
      <t>ショネンド</t>
    </rPh>
    <rPh sb="18" eb="19">
      <t>カギ</t>
    </rPh>
    <phoneticPr fontId="1"/>
  </si>
  <si>
    <t>2  B欄は、別紙 11 事業実施状況報告書の「 7 経費の内訳」の「市費補助基準額」欄の金額をそれぞれ記入すること。</t>
    <rPh sb="4" eb="5">
      <t>ラン</t>
    </rPh>
    <rPh sb="27" eb="29">
      <t>ケイヒ</t>
    </rPh>
    <rPh sb="30" eb="32">
      <t>ウチワケ</t>
    </rPh>
    <rPh sb="35" eb="37">
      <t>シヒ</t>
    </rPh>
    <rPh sb="37" eb="39">
      <t>ホジョ</t>
    </rPh>
    <rPh sb="39" eb="41">
      <t>キジュン</t>
    </rPh>
    <rPh sb="41" eb="42">
      <t>ガク</t>
    </rPh>
    <rPh sb="43" eb="44">
      <t>ラン</t>
    </rPh>
    <rPh sb="45" eb="47">
      <t>キンガク</t>
    </rPh>
    <rPh sb="52" eb="54">
      <t>キニュウ</t>
    </rPh>
    <phoneticPr fontId="1"/>
  </si>
  <si>
    <t>1  A欄は、別紙 11 事業実施状況報告書の「 7 経費の内訳」の「経費の種別」欄の金額をそれぞれ記入すること。</t>
    <rPh sb="4" eb="5">
      <t>ラン</t>
    </rPh>
    <rPh sb="7" eb="9">
      <t>ベッシ</t>
    </rPh>
    <rPh sb="13" eb="15">
      <t>ジギョウ</t>
    </rPh>
    <rPh sb="15" eb="17">
      <t>ジッシ</t>
    </rPh>
    <rPh sb="17" eb="19">
      <t>ジョウキョウ</t>
    </rPh>
    <rPh sb="19" eb="22">
      <t>ホウコクショ</t>
    </rPh>
    <rPh sb="27" eb="29">
      <t>ケイヒ</t>
    </rPh>
    <rPh sb="30" eb="32">
      <t>ウチワケ</t>
    </rPh>
    <rPh sb="35" eb="37">
      <t>ケイヒ</t>
    </rPh>
    <rPh sb="38" eb="40">
      <t>シュベツ</t>
    </rPh>
    <rPh sb="41" eb="42">
      <t>ラン</t>
    </rPh>
    <rPh sb="43" eb="45">
      <t>キンガク</t>
    </rPh>
    <rPh sb="50" eb="52">
      <t>キニュウ</t>
    </rPh>
    <phoneticPr fontId="1"/>
  </si>
  <si>
    <t>対象経費
支出額</t>
    <rPh sb="0" eb="2">
      <t>タイショウ</t>
    </rPh>
    <rPh sb="2" eb="4">
      <t>ケイヒ</t>
    </rPh>
    <rPh sb="5" eb="7">
      <t>シシュツ</t>
    </rPh>
    <rPh sb="7" eb="8">
      <t>ガク</t>
    </rPh>
    <phoneticPr fontId="1"/>
  </si>
  <si>
    <t>別紙１２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</si>
</sst>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ash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dashed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dashed">
        <color indexed="64"/>
      </left>
      <right style="dashed">
        <color indexed="64"/>
      </right>
      <top style="medium">
        <color indexed="64"/>
      </top>
      <bottom/>
      <diagonal style="thin">
        <color indexed="64"/>
      </diagonal>
    </border>
    <border diagonalDown="1">
      <left style="dashed">
        <color indexed="64"/>
      </left>
      <right style="dashed">
        <color indexed="64"/>
      </right>
      <top/>
      <bottom/>
      <diagonal style="thin">
        <color indexed="64"/>
      </diagonal>
    </border>
    <border diagonalDown="1">
      <left style="dashed">
        <color indexed="64"/>
      </left>
      <right style="dashed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 diagonalDown="1">
      <left style="dashed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ashed">
        <color indexed="64"/>
      </left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Alignme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1" xfId="0" applyBorder="1" applyAlignment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3" xfId="0" applyBorder="1" applyAlignment="1"/>
    <xf numFmtId="0" fontId="0" fillId="0" borderId="32" xfId="0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0" fontId="9" fillId="0" borderId="48" xfId="0" applyFon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9" fillId="0" borderId="48" xfId="0" applyFont="1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38" fontId="8" fillId="0" borderId="52" xfId="1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38" fontId="8" fillId="0" borderId="7" xfId="1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38" fontId="8" fillId="0" borderId="37" xfId="1" applyFont="1" applyBorder="1" applyAlignment="1">
      <alignment horizontal="left" vertical="center"/>
    </xf>
    <xf numFmtId="38" fontId="8" fillId="3" borderId="76" xfId="1" applyFont="1" applyFill="1" applyBorder="1" applyAlignment="1">
      <alignment horizontal="left" vertical="center"/>
    </xf>
    <xf numFmtId="38" fontId="8" fillId="3" borderId="78" xfId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38" fontId="0" fillId="0" borderId="79" xfId="1" applyFont="1" applyBorder="1" applyAlignment="1">
      <alignment horizontal="left" vertical="center"/>
    </xf>
    <xf numFmtId="38" fontId="0" fillId="0" borderId="80" xfId="1" applyFont="1" applyBorder="1" applyAlignment="1">
      <alignment horizontal="left" vertical="center"/>
    </xf>
    <xf numFmtId="38" fontId="0" fillId="0" borderId="81" xfId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8" fontId="8" fillId="2" borderId="63" xfId="1" applyFont="1" applyFill="1" applyBorder="1" applyAlignment="1">
      <alignment horizontal="right" vertical="center"/>
    </xf>
    <xf numFmtId="38" fontId="8" fillId="2" borderId="67" xfId="1" applyFont="1" applyFill="1" applyBorder="1" applyAlignment="1">
      <alignment horizontal="right" vertical="center"/>
    </xf>
    <xf numFmtId="38" fontId="8" fillId="2" borderId="71" xfId="1" applyFont="1" applyFill="1" applyBorder="1" applyAlignment="1">
      <alignment horizontal="right" vertical="center"/>
    </xf>
    <xf numFmtId="38" fontId="8" fillId="2" borderId="22" xfId="1" applyFont="1" applyFill="1" applyBorder="1" applyAlignment="1">
      <alignment horizontal="left" vertical="center"/>
    </xf>
    <xf numFmtId="38" fontId="8" fillId="2" borderId="75" xfId="1" applyFont="1" applyFill="1" applyBorder="1" applyAlignment="1">
      <alignment horizontal="left" vertical="center"/>
    </xf>
    <xf numFmtId="38" fontId="8" fillId="2" borderId="77" xfId="1" applyFont="1" applyFill="1" applyBorder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2" borderId="31" xfId="1" applyFont="1" applyFill="1" applyBorder="1" applyAlignment="1" applyProtection="1">
      <alignment horizontal="right" vertical="center"/>
      <protection locked="0"/>
    </xf>
    <xf numFmtId="38" fontId="0" fillId="2" borderId="10" xfId="1" applyFont="1" applyFill="1" applyBorder="1" applyAlignment="1" applyProtection="1">
      <alignment horizontal="right" vertical="center"/>
      <protection locked="0"/>
    </xf>
    <xf numFmtId="38" fontId="0" fillId="2" borderId="32" xfId="1" applyFont="1" applyFill="1" applyBorder="1" applyAlignment="1" applyProtection="1">
      <alignment horizontal="right" vertical="center"/>
      <protection locked="0"/>
    </xf>
    <xf numFmtId="38" fontId="0" fillId="2" borderId="17" xfId="1" applyFont="1" applyFill="1" applyBorder="1" applyAlignment="1" applyProtection="1">
      <alignment horizontal="right" vertical="center"/>
      <protection locked="0"/>
    </xf>
    <xf numFmtId="38" fontId="0" fillId="0" borderId="10" xfId="1" applyFont="1" applyFill="1" applyBorder="1" applyAlignment="1" applyProtection="1">
      <alignment horizontal="right" vertical="center"/>
    </xf>
    <xf numFmtId="38" fontId="0" fillId="0" borderId="17" xfId="1" applyFont="1" applyFill="1" applyBorder="1" applyAlignment="1" applyProtection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2" borderId="30" xfId="1" applyFont="1" applyFill="1" applyBorder="1" applyAlignment="1" applyProtection="1">
      <alignment horizontal="right" vertical="center"/>
      <protection locked="0"/>
    </xf>
    <xf numFmtId="38" fontId="0" fillId="2" borderId="2" xfId="1" applyFont="1" applyFill="1" applyBorder="1" applyAlignment="1" applyProtection="1">
      <alignment horizontal="right" vertical="center"/>
      <protection locked="0"/>
    </xf>
    <xf numFmtId="38" fontId="0" fillId="0" borderId="2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0" fillId="0" borderId="27" xfId="0" applyBorder="1" applyAlignment="1">
      <alignment horizontal="left"/>
    </xf>
    <xf numFmtId="38" fontId="0" fillId="2" borderId="34" xfId="1" applyFont="1" applyFill="1" applyBorder="1" applyAlignment="1" applyProtection="1">
      <alignment horizontal="right"/>
      <protection locked="0"/>
    </xf>
    <xf numFmtId="38" fontId="0" fillId="2" borderId="35" xfId="1" applyFont="1" applyFill="1" applyBorder="1" applyAlignment="1" applyProtection="1">
      <alignment horizontal="right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38" fontId="0" fillId="0" borderId="34" xfId="1" applyFont="1" applyBorder="1" applyAlignment="1">
      <alignment horizontal="right"/>
    </xf>
    <xf numFmtId="38" fontId="0" fillId="0" borderId="35" xfId="1" applyFont="1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32" xfId="0" applyBorder="1" applyAlignment="1">
      <alignment horizontal="right"/>
    </xf>
    <xf numFmtId="38" fontId="0" fillId="0" borderId="47" xfId="1" applyFont="1" applyBorder="1" applyAlignment="1">
      <alignment horizontal="right"/>
    </xf>
    <xf numFmtId="38" fontId="0" fillId="0" borderId="46" xfId="1" applyFont="1" applyBorder="1" applyAlignment="1">
      <alignment horizontal="right"/>
    </xf>
    <xf numFmtId="0" fontId="0" fillId="0" borderId="47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38" fontId="0" fillId="0" borderId="14" xfId="1" applyFont="1" applyBorder="1" applyAlignment="1" applyProtection="1">
      <alignment horizontal="center"/>
      <protection locked="0"/>
    </xf>
    <xf numFmtId="38" fontId="0" fillId="0" borderId="0" xfId="1" applyFont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38" fontId="0" fillId="2" borderId="14" xfId="1" applyFont="1" applyFill="1" applyBorder="1" applyAlignment="1" applyProtection="1">
      <alignment horizontal="right"/>
      <protection locked="0"/>
    </xf>
    <xf numFmtId="38" fontId="0" fillId="2" borderId="0" xfId="1" applyFont="1" applyFill="1" applyBorder="1" applyAlignment="1" applyProtection="1">
      <alignment horizontal="right"/>
      <protection locked="0"/>
    </xf>
    <xf numFmtId="38" fontId="0" fillId="0" borderId="14" xfId="1" applyFont="1" applyBorder="1" applyAlignment="1" applyProtection="1">
      <alignment horizontal="right"/>
      <protection locked="0"/>
    </xf>
    <xf numFmtId="38" fontId="0" fillId="0" borderId="0" xfId="1" applyFont="1" applyBorder="1" applyAlignment="1" applyProtection="1">
      <alignment horizontal="right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38" fontId="0" fillId="2" borderId="43" xfId="1" applyFont="1" applyFill="1" applyBorder="1" applyAlignment="1" applyProtection="1">
      <alignment horizontal="right"/>
      <protection locked="0"/>
    </xf>
    <xf numFmtId="38" fontId="0" fillId="2" borderId="44" xfId="1" applyFont="1" applyFill="1" applyBorder="1" applyAlignment="1" applyProtection="1">
      <alignment horizontal="right"/>
      <protection locked="0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38" fontId="0" fillId="2" borderId="34" xfId="1" applyFont="1" applyFill="1" applyBorder="1" applyAlignment="1" applyProtection="1">
      <alignment horizontal="center" vertical="center"/>
      <protection locked="0"/>
    </xf>
    <xf numFmtId="38" fontId="0" fillId="2" borderId="35" xfId="1" applyFont="1" applyFill="1" applyBorder="1" applyAlignment="1" applyProtection="1">
      <alignment horizontal="center" vertical="center"/>
      <protection locked="0"/>
    </xf>
    <xf numFmtId="38" fontId="0" fillId="2" borderId="21" xfId="1" applyFont="1" applyFill="1" applyBorder="1" applyAlignment="1" applyProtection="1">
      <alignment horizontal="center" vertical="center"/>
      <protection locked="0"/>
    </xf>
    <xf numFmtId="38" fontId="0" fillId="2" borderId="22" xfId="1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right" vertical="center"/>
    </xf>
    <xf numFmtId="0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3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38" xfId="0" applyNumberFormat="1" applyFill="1" applyBorder="1" applyAlignment="1" applyProtection="1">
      <alignment horizontal="center" vertical="center"/>
      <protection locked="0"/>
    </xf>
    <xf numFmtId="0" fontId="0" fillId="2" borderId="3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37" xfId="0" applyFill="1" applyBorder="1" applyAlignment="1" applyProtection="1">
      <alignment horizontal="left" vertical="top"/>
      <protection locked="0"/>
    </xf>
    <xf numFmtId="0" fontId="0" fillId="2" borderId="39" xfId="0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7" xfId="0" applyFill="1" applyBorder="1" applyAlignment="1" applyProtection="1">
      <alignment horizontal="left" vertical="center"/>
      <protection locked="0"/>
    </xf>
    <xf numFmtId="0" fontId="0" fillId="0" borderId="3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 wrapText="1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horizontal="center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9" fillId="0" borderId="48" xfId="1" applyFont="1" applyBorder="1" applyAlignment="1">
      <alignment horizontal="left" vertical="center"/>
    </xf>
    <xf numFmtId="38" fontId="9" fillId="0" borderId="49" xfId="1" applyFont="1" applyBorder="1" applyAlignment="1">
      <alignment horizontal="left" vertical="center"/>
    </xf>
    <xf numFmtId="38" fontId="9" fillId="0" borderId="50" xfId="1" applyFont="1" applyBorder="1" applyAlignment="1">
      <alignment horizontal="left" vertical="center"/>
    </xf>
    <xf numFmtId="38" fontId="9" fillId="0" borderId="100" xfId="1" applyFont="1" applyBorder="1" applyAlignment="1">
      <alignment horizontal="left" vertical="center"/>
    </xf>
    <xf numFmtId="38" fontId="0" fillId="2" borderId="54" xfId="1" applyFont="1" applyFill="1" applyBorder="1" applyAlignment="1">
      <alignment horizontal="right" vertical="center"/>
    </xf>
    <xf numFmtId="38" fontId="0" fillId="2" borderId="41" xfId="1" applyFont="1" applyFill="1" applyBorder="1" applyAlignment="1">
      <alignment horizontal="right" vertical="center"/>
    </xf>
    <xf numFmtId="38" fontId="0" fillId="2" borderId="42" xfId="1" applyFont="1" applyFill="1" applyBorder="1" applyAlignment="1">
      <alignment horizontal="right" vertical="center"/>
    </xf>
    <xf numFmtId="0" fontId="0" fillId="2" borderId="54" xfId="0" applyFill="1" applyBorder="1" applyAlignment="1">
      <alignment horizontal="left" vertical="center" shrinkToFit="1"/>
    </xf>
    <xf numFmtId="0" fontId="0" fillId="2" borderId="41" xfId="0" applyFill="1" applyBorder="1" applyAlignment="1">
      <alignment horizontal="left" vertical="center" shrinkToFit="1"/>
    </xf>
    <xf numFmtId="0" fontId="0" fillId="2" borderId="42" xfId="0" applyFill="1" applyBorder="1" applyAlignment="1">
      <alignment horizontal="left" vertical="center" shrinkToFit="1"/>
    </xf>
    <xf numFmtId="38" fontId="8" fillId="0" borderId="48" xfId="1" applyFont="1" applyBorder="1" applyAlignment="1">
      <alignment horizontal="left" vertical="center"/>
    </xf>
    <xf numFmtId="38" fontId="8" fillId="0" borderId="49" xfId="1" applyFont="1" applyBorder="1" applyAlignment="1">
      <alignment horizontal="left" vertical="center"/>
    </xf>
    <xf numFmtId="38" fontId="8" fillId="0" borderId="50" xfId="1" applyFont="1" applyBorder="1" applyAlignment="1">
      <alignment horizontal="left" vertical="center"/>
    </xf>
    <xf numFmtId="38" fontId="8" fillId="2" borderId="48" xfId="1" applyFont="1" applyFill="1" applyBorder="1" applyAlignment="1">
      <alignment horizontal="left" vertical="center"/>
    </xf>
    <xf numFmtId="38" fontId="8" fillId="2" borderId="94" xfId="1" applyFont="1" applyFill="1" applyBorder="1" applyAlignment="1">
      <alignment horizontal="left" vertical="center"/>
    </xf>
    <xf numFmtId="38" fontId="8" fillId="3" borderId="97" xfId="1" applyFont="1" applyFill="1" applyBorder="1" applyAlignment="1">
      <alignment horizontal="right" vertical="center"/>
    </xf>
    <xf numFmtId="38" fontId="8" fillId="3" borderId="98" xfId="1" applyFont="1" applyFill="1" applyBorder="1" applyAlignment="1">
      <alignment horizontal="right" vertical="center"/>
    </xf>
    <xf numFmtId="38" fontId="8" fillId="3" borderId="99" xfId="1" applyFont="1" applyFill="1" applyBorder="1" applyAlignment="1">
      <alignment horizontal="right" vertical="center"/>
    </xf>
    <xf numFmtId="38" fontId="8" fillId="3" borderId="95" xfId="1" applyFont="1" applyFill="1" applyBorder="1" applyAlignment="1">
      <alignment horizontal="left" vertical="center"/>
    </xf>
    <xf numFmtId="38" fontId="8" fillId="3" borderId="96" xfId="1" applyFont="1" applyFill="1" applyBorder="1" applyAlignment="1">
      <alignment horizontal="left" vertical="center"/>
    </xf>
    <xf numFmtId="38" fontId="8" fillId="0" borderId="66" xfId="1" applyFont="1" applyBorder="1" applyAlignment="1">
      <alignment horizontal="right" vertical="center"/>
    </xf>
    <xf numFmtId="38" fontId="8" fillId="0" borderId="67" xfId="1" applyFont="1" applyBorder="1" applyAlignment="1">
      <alignment horizontal="right" vertical="center"/>
    </xf>
    <xf numFmtId="38" fontId="8" fillId="0" borderId="68" xfId="1" applyFont="1" applyBorder="1" applyAlignment="1">
      <alignment horizontal="right" vertical="center"/>
    </xf>
    <xf numFmtId="38" fontId="8" fillId="2" borderId="66" xfId="1" applyFont="1" applyFill="1" applyBorder="1" applyAlignment="1">
      <alignment horizontal="right" vertical="center"/>
    </xf>
    <xf numFmtId="38" fontId="8" fillId="2" borderId="93" xfId="1" applyFont="1" applyFill="1" applyBorder="1" applyAlignment="1">
      <alignment horizontal="right" vertical="center"/>
    </xf>
    <xf numFmtId="38" fontId="8" fillId="0" borderId="70" xfId="1" applyFont="1" applyBorder="1" applyAlignment="1">
      <alignment horizontal="right" vertical="center"/>
    </xf>
    <xf numFmtId="38" fontId="8" fillId="0" borderId="71" xfId="1" applyFont="1" applyBorder="1" applyAlignment="1">
      <alignment horizontal="right" vertical="center"/>
    </xf>
    <xf numFmtId="38" fontId="8" fillId="0" borderId="72" xfId="1" applyFont="1" applyBorder="1" applyAlignment="1">
      <alignment horizontal="right" vertical="center"/>
    </xf>
    <xf numFmtId="38" fontId="8" fillId="2" borderId="70" xfId="1" applyFont="1" applyFill="1" applyBorder="1" applyAlignment="1">
      <alignment horizontal="right" vertical="center"/>
    </xf>
    <xf numFmtId="38" fontId="8" fillId="2" borderId="103" xfId="1" applyFont="1" applyFill="1" applyBorder="1" applyAlignment="1">
      <alignment horizontal="right" vertical="center"/>
    </xf>
    <xf numFmtId="38" fontId="8" fillId="0" borderId="51" xfId="1" applyFont="1" applyBorder="1" applyAlignment="1">
      <alignment horizontal="left" vertical="center"/>
    </xf>
    <xf numFmtId="38" fontId="8" fillId="0" borderId="52" xfId="1" applyFont="1" applyBorder="1" applyAlignment="1">
      <alignment horizontal="left" vertical="center"/>
    </xf>
    <xf numFmtId="38" fontId="8" fillId="0" borderId="53" xfId="1" applyFont="1" applyBorder="1" applyAlignment="1">
      <alignment horizontal="left" vertical="center"/>
    </xf>
    <xf numFmtId="38" fontId="8" fillId="0" borderId="102" xfId="1" applyFont="1" applyBorder="1" applyAlignment="1">
      <alignment horizontal="left" vertical="center"/>
    </xf>
    <xf numFmtId="38" fontId="8" fillId="0" borderId="62" xfId="1" applyFont="1" applyBorder="1" applyAlignment="1">
      <alignment horizontal="right" vertical="center"/>
    </xf>
    <xf numFmtId="38" fontId="8" fillId="0" borderId="63" xfId="1" applyFont="1" applyBorder="1" applyAlignment="1">
      <alignment horizontal="right" vertical="center"/>
    </xf>
    <xf numFmtId="38" fontId="8" fillId="0" borderId="64" xfId="1" applyFont="1" applyBorder="1" applyAlignment="1">
      <alignment horizontal="right" vertical="center"/>
    </xf>
    <xf numFmtId="38" fontId="8" fillId="2" borderId="62" xfId="1" applyFont="1" applyFill="1" applyBorder="1" applyAlignment="1">
      <alignment horizontal="right" vertical="center"/>
    </xf>
    <xf numFmtId="38" fontId="8" fillId="2" borderId="101" xfId="1" applyFont="1" applyFill="1" applyBorder="1" applyAlignment="1">
      <alignment horizontal="right" vertical="center"/>
    </xf>
    <xf numFmtId="38" fontId="8" fillId="3" borderId="104" xfId="1" applyFont="1" applyFill="1" applyBorder="1" applyAlignment="1">
      <alignment horizontal="right" vertical="center"/>
    </xf>
    <xf numFmtId="38" fontId="8" fillId="3" borderId="105" xfId="1" applyFont="1" applyFill="1" applyBorder="1" applyAlignment="1">
      <alignment horizontal="right" vertical="center"/>
    </xf>
    <xf numFmtId="38" fontId="8" fillId="3" borderId="78" xfId="1" applyFont="1" applyFill="1" applyBorder="1" applyAlignment="1">
      <alignment horizontal="right" vertical="center"/>
    </xf>
    <xf numFmtId="38" fontId="0" fillId="2" borderId="55" xfId="1" applyFont="1" applyFill="1" applyBorder="1" applyAlignment="1">
      <alignment horizontal="right" vertical="center"/>
    </xf>
    <xf numFmtId="38" fontId="0" fillId="2" borderId="46" xfId="1" applyFont="1" applyFill="1" applyBorder="1" applyAlignment="1">
      <alignment horizontal="right" vertical="center"/>
    </xf>
    <xf numFmtId="38" fontId="0" fillId="2" borderId="56" xfId="1" applyFont="1" applyFill="1" applyBorder="1" applyAlignment="1">
      <alignment horizontal="right" vertical="center"/>
    </xf>
    <xf numFmtId="0" fontId="0" fillId="2" borderId="55" xfId="0" applyFill="1" applyBorder="1" applyAlignment="1">
      <alignment horizontal="left" vertical="center" shrinkToFit="1"/>
    </xf>
    <xf numFmtId="0" fontId="0" fillId="2" borderId="46" xfId="0" applyFill="1" applyBorder="1" applyAlignment="1">
      <alignment horizontal="left" vertical="center" shrinkToFit="1"/>
    </xf>
    <xf numFmtId="0" fontId="0" fillId="2" borderId="56" xfId="0" applyFill="1" applyBorder="1" applyAlignment="1">
      <alignment horizontal="left" vertical="center" shrinkToFit="1"/>
    </xf>
    <xf numFmtId="38" fontId="0" fillId="0" borderId="48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38" fontId="0" fillId="2" borderId="51" xfId="1" applyFont="1" applyFill="1" applyBorder="1" applyAlignment="1">
      <alignment horizontal="right" vertical="center"/>
    </xf>
    <xf numFmtId="38" fontId="0" fillId="2" borderId="52" xfId="1" applyFont="1" applyFill="1" applyBorder="1" applyAlignment="1">
      <alignment horizontal="right" vertical="center"/>
    </xf>
    <xf numFmtId="38" fontId="0" fillId="2" borderId="53" xfId="1" applyFont="1" applyFill="1" applyBorder="1" applyAlignment="1">
      <alignment horizontal="right" vertical="center"/>
    </xf>
    <xf numFmtId="0" fontId="0" fillId="2" borderId="51" xfId="0" applyFill="1" applyBorder="1" applyAlignment="1">
      <alignment horizontal="left" vertical="center" shrinkToFit="1"/>
    </xf>
    <xf numFmtId="0" fontId="0" fillId="2" borderId="52" xfId="0" applyFill="1" applyBorder="1" applyAlignment="1">
      <alignment horizontal="left" vertical="center" shrinkToFit="1"/>
    </xf>
    <xf numFmtId="0" fontId="0" fillId="2" borderId="53" xfId="0" applyFill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3" borderId="87" xfId="0" applyFont="1" applyFill="1" applyBorder="1" applyAlignment="1">
      <alignment horizontal="center" vertical="center"/>
    </xf>
    <xf numFmtId="0" fontId="0" fillId="3" borderId="88" xfId="0" applyFont="1" applyFill="1" applyBorder="1" applyAlignment="1">
      <alignment horizontal="center" vertical="center"/>
    </xf>
    <xf numFmtId="0" fontId="0" fillId="3" borderId="89" xfId="0" applyFont="1" applyFill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0" fillId="3" borderId="91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3" borderId="8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2" fontId="4" fillId="2" borderId="34" xfId="0" applyNumberFormat="1" applyFont="1" applyFill="1" applyBorder="1" applyAlignment="1">
      <alignment horizontal="right" vertical="center"/>
    </xf>
    <xf numFmtId="2" fontId="4" fillId="2" borderId="35" xfId="0" applyNumberFormat="1" applyFont="1" applyFill="1" applyBorder="1" applyAlignment="1">
      <alignment horizontal="right" vertical="center"/>
    </xf>
    <xf numFmtId="2" fontId="4" fillId="2" borderId="27" xfId="0" applyNumberFormat="1" applyFont="1" applyFill="1" applyBorder="1" applyAlignment="1">
      <alignment horizontal="right" vertical="center"/>
    </xf>
    <xf numFmtId="2" fontId="4" fillId="2" borderId="38" xfId="0" applyNumberFormat="1" applyFont="1" applyFill="1" applyBorder="1" applyAlignment="1">
      <alignment horizontal="right" vertical="center"/>
    </xf>
    <xf numFmtId="2" fontId="4" fillId="2" borderId="37" xfId="0" applyNumberFormat="1" applyFont="1" applyFill="1" applyBorder="1" applyAlignment="1">
      <alignment horizontal="right" vertical="center"/>
    </xf>
    <xf numFmtId="2" fontId="4" fillId="2" borderId="24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21" xfId="0" applyNumberFormat="1" applyFont="1" applyBorder="1" applyAlignment="1">
      <alignment horizontal="right" vertical="center"/>
    </xf>
    <xf numFmtId="2" fontId="4" fillId="0" borderId="22" xfId="0" applyNumberFormat="1" applyFont="1" applyBorder="1" applyAlignment="1">
      <alignment horizontal="right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4" fillId="0" borderId="21" xfId="0" applyNumberFormat="1" applyFont="1" applyBorder="1" applyAlignment="1">
      <alignment horizontal="right" vertical="center"/>
    </xf>
    <xf numFmtId="1" fontId="4" fillId="0" borderId="22" xfId="0" applyNumberFormat="1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8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76" fontId="0" fillId="0" borderId="40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/>
    </xf>
    <xf numFmtId="176" fontId="0" fillId="0" borderId="31" xfId="0" applyNumberFormat="1" applyFont="1" applyBorder="1" applyAlignment="1">
      <alignment horizontal="center" vertical="center"/>
    </xf>
    <xf numFmtId="0" fontId="0" fillId="0" borderId="40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9525</xdr:rowOff>
        </xdr:from>
        <xdr:to>
          <xdr:col>1</xdr:col>
          <xdr:colOff>304800</xdr:colOff>
          <xdr:row>21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19050</xdr:rowOff>
        </xdr:from>
        <xdr:to>
          <xdr:col>1</xdr:col>
          <xdr:colOff>304800</xdr:colOff>
          <xdr:row>22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19050</xdr:rowOff>
        </xdr:from>
        <xdr:to>
          <xdr:col>1</xdr:col>
          <xdr:colOff>304800</xdr:colOff>
          <xdr:row>23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19050</xdr:rowOff>
        </xdr:from>
        <xdr:to>
          <xdr:col>1</xdr:col>
          <xdr:colOff>304800</xdr:colOff>
          <xdr:row>24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19050</xdr:rowOff>
        </xdr:from>
        <xdr:to>
          <xdr:col>1</xdr:col>
          <xdr:colOff>304800</xdr:colOff>
          <xdr:row>25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19050</xdr:rowOff>
        </xdr:from>
        <xdr:to>
          <xdr:col>1</xdr:col>
          <xdr:colOff>304800</xdr:colOff>
          <xdr:row>26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19050</xdr:rowOff>
        </xdr:from>
        <xdr:to>
          <xdr:col>1</xdr:col>
          <xdr:colOff>304800</xdr:colOff>
          <xdr:row>27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28</xdr:row>
          <xdr:rowOff>0</xdr:rowOff>
        </xdr:from>
        <xdr:to>
          <xdr:col>1</xdr:col>
          <xdr:colOff>304800</xdr:colOff>
          <xdr:row>28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Normal="100" zoomScaleSheetLayoutView="100" workbookViewId="0"/>
  </sheetViews>
  <sheetFormatPr defaultRowHeight="18.75" x14ac:dyDescent="0.4"/>
  <cols>
    <col min="1" max="2" width="4.75" customWidth="1"/>
    <col min="3" max="3" width="5" customWidth="1"/>
    <col min="4" max="4" width="3.375" customWidth="1"/>
    <col min="5" max="13" width="4.75" customWidth="1"/>
    <col min="14" max="14" width="4.25" customWidth="1"/>
    <col min="15" max="15" width="4.75" customWidth="1"/>
    <col min="16" max="16" width="6" customWidth="1"/>
    <col min="17" max="18" width="4.75" customWidth="1"/>
    <col min="20" max="20" width="9" hidden="1" customWidth="1"/>
  </cols>
  <sheetData>
    <row r="1" spans="2:18" ht="21.75" customHeight="1" x14ac:dyDescent="0.4"/>
    <row r="2" spans="2:18" ht="21.75" customHeight="1" x14ac:dyDescent="0.4">
      <c r="M2" s="73" t="s">
        <v>187</v>
      </c>
      <c r="N2" s="73"/>
      <c r="O2" s="73"/>
      <c r="P2" s="73"/>
      <c r="Q2" s="73"/>
    </row>
    <row r="3" spans="2:18" ht="21.75" customHeight="1" x14ac:dyDescent="0.4"/>
    <row r="4" spans="2:18" ht="21.75" customHeight="1" x14ac:dyDescent="0.4">
      <c r="B4" s="74" t="s">
        <v>0</v>
      </c>
      <c r="C4" s="74"/>
      <c r="D4" s="74"/>
      <c r="E4" s="74"/>
      <c r="F4" s="74"/>
      <c r="G4" s="74"/>
    </row>
    <row r="5" spans="2:18" ht="21.75" customHeight="1" x14ac:dyDescent="0.4"/>
    <row r="6" spans="2:18" ht="21.75" customHeight="1" x14ac:dyDescent="0.4">
      <c r="H6" s="75" t="s">
        <v>1</v>
      </c>
      <c r="I6" s="70"/>
      <c r="J6" s="77"/>
      <c r="K6" s="77"/>
      <c r="L6" s="77"/>
      <c r="M6" s="77"/>
      <c r="N6" s="77"/>
      <c r="O6" s="77"/>
      <c r="P6" s="77"/>
      <c r="Q6" s="77"/>
      <c r="R6" s="69"/>
    </row>
    <row r="7" spans="2:18" ht="21.75" customHeight="1" x14ac:dyDescent="0.4">
      <c r="H7" s="70" t="s">
        <v>2</v>
      </c>
      <c r="I7" s="70"/>
      <c r="J7" s="77"/>
      <c r="K7" s="77"/>
      <c r="L7" s="77"/>
      <c r="M7" s="77"/>
      <c r="N7" s="77"/>
      <c r="O7" s="77"/>
      <c r="P7" s="77"/>
      <c r="Q7" s="77"/>
      <c r="R7" s="69"/>
    </row>
    <row r="8" spans="2:18" ht="21.75" customHeight="1" x14ac:dyDescent="0.4">
      <c r="H8" s="70" t="s">
        <v>3</v>
      </c>
      <c r="I8" s="70"/>
      <c r="J8" s="77"/>
      <c r="K8" s="77"/>
      <c r="L8" s="77"/>
      <c r="M8" s="77"/>
      <c r="N8" s="77"/>
      <c r="O8" s="77"/>
      <c r="P8" s="77"/>
      <c r="Q8" s="77"/>
      <c r="R8" s="69"/>
    </row>
    <row r="9" spans="2:18" ht="21.75" customHeight="1" x14ac:dyDescent="0.4">
      <c r="J9" s="6"/>
      <c r="K9" s="6"/>
      <c r="L9" s="11"/>
      <c r="M9" s="11"/>
      <c r="N9" s="11"/>
      <c r="O9" s="11"/>
      <c r="P9" s="11"/>
      <c r="Q9" s="11"/>
      <c r="R9" s="11"/>
    </row>
    <row r="10" spans="2:18" ht="21.75" customHeight="1" x14ac:dyDescent="0.4">
      <c r="C10" s="72" t="s">
        <v>192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8"/>
      <c r="R10" s="11"/>
    </row>
    <row r="11" spans="2:18" ht="21.75" customHeight="1" x14ac:dyDescent="0.4">
      <c r="B11" s="8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8"/>
      <c r="R11" s="11"/>
    </row>
    <row r="12" spans="2:18" ht="21.75" customHeight="1" x14ac:dyDescent="0.4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25.5" customHeight="1" x14ac:dyDescent="0.4">
      <c r="B13" s="76" t="s">
        <v>193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2:18" ht="25.5" customHeight="1" x14ac:dyDescent="0.4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2:18" ht="25.5" customHeight="1" x14ac:dyDescent="0.4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2:18" ht="25.5" customHeight="1" x14ac:dyDescent="0.4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8" ht="25.5" customHeight="1" x14ac:dyDescent="0.4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8" ht="21.75" customHeight="1" x14ac:dyDescent="0.4">
      <c r="J18" s="3" t="s">
        <v>4</v>
      </c>
    </row>
    <row r="19" spans="1:18" ht="21.75" customHeight="1" x14ac:dyDescent="0.4">
      <c r="J19" s="3"/>
    </row>
    <row r="20" spans="1:18" ht="21.75" customHeight="1" x14ac:dyDescent="0.4">
      <c r="A20" s="1"/>
      <c r="B20" s="2"/>
      <c r="C20" s="74" t="s">
        <v>7</v>
      </c>
      <c r="D20" s="74"/>
      <c r="E20" s="1"/>
      <c r="F20" s="71" t="s">
        <v>5</v>
      </c>
      <c r="G20" s="71"/>
      <c r="H20" s="71"/>
      <c r="I20" s="71"/>
      <c r="J20" s="71"/>
      <c r="K20" s="71"/>
      <c r="L20" s="71"/>
      <c r="M20" s="71"/>
      <c r="N20" s="71"/>
      <c r="O20" s="1"/>
      <c r="P20" s="1"/>
      <c r="Q20" s="1"/>
      <c r="R20" s="1"/>
    </row>
    <row r="21" spans="1:18" ht="21.75" customHeight="1" x14ac:dyDescent="0.4">
      <c r="A21" s="1"/>
      <c r="B21" s="2"/>
      <c r="C21" s="6"/>
      <c r="D21" s="6"/>
      <c r="E21" s="1"/>
      <c r="F21" s="10"/>
      <c r="G21" s="10"/>
      <c r="H21" s="10"/>
      <c r="I21" s="10"/>
      <c r="J21" s="10"/>
      <c r="K21" s="10"/>
      <c r="L21" s="10"/>
      <c r="M21" s="10"/>
      <c r="N21" s="10"/>
      <c r="O21" s="1"/>
      <c r="P21" s="1"/>
      <c r="Q21" s="1"/>
      <c r="R21" s="1"/>
    </row>
    <row r="22" spans="1:18" ht="21.75" customHeight="1" x14ac:dyDescent="0.4">
      <c r="A22" s="1"/>
      <c r="B22" s="4"/>
      <c r="C22" s="74" t="s">
        <v>8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1:18" ht="21.75" customHeight="1" x14ac:dyDescent="0.4">
      <c r="A23" s="1"/>
      <c r="B23" s="4"/>
      <c r="C23" s="74" t="s">
        <v>9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1:18" ht="21.75" customHeight="1" x14ac:dyDescent="0.4">
      <c r="A24" s="1"/>
      <c r="B24" s="4"/>
      <c r="C24" s="74" t="s">
        <v>10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1:18" ht="21.75" customHeight="1" x14ac:dyDescent="0.4">
      <c r="A25" s="1"/>
      <c r="B25" s="4"/>
      <c r="C25" s="74" t="s">
        <v>194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1:18" ht="21.75" customHeight="1" x14ac:dyDescent="0.4">
      <c r="A26" s="1"/>
      <c r="B26" s="4"/>
      <c r="C26" s="74" t="s">
        <v>11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18" ht="21.75" customHeight="1" x14ac:dyDescent="0.4">
      <c r="A27" s="1"/>
      <c r="B27" s="4"/>
      <c r="C27" s="74" t="s">
        <v>12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 ht="21.75" customHeight="1" x14ac:dyDescent="0.4">
      <c r="A28" s="1"/>
      <c r="B28" s="4"/>
      <c r="C28" s="74" t="s">
        <v>13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1:18" ht="21.75" customHeight="1" x14ac:dyDescent="0.4">
      <c r="A29" s="1"/>
      <c r="B29" s="4"/>
      <c r="C29" s="74" t="s">
        <v>191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1:18" ht="21.75" customHeight="1" x14ac:dyDescent="0.4">
      <c r="A30" s="1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21.75" customHeight="1" x14ac:dyDescent="0.4">
      <c r="A31" s="1"/>
      <c r="B31" s="9" t="s">
        <v>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1.75" customHeight="1" x14ac:dyDescent="0.4">
      <c r="A32" s="1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1.75" customHeight="1" x14ac:dyDescent="0.4">
      <c r="A33" s="1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1.75" customHeight="1" x14ac:dyDescent="0.4">
      <c r="A34" s="1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1" customHeight="1" x14ac:dyDescent="0.4">
      <c r="B35" s="5"/>
      <c r="C35" s="1"/>
      <c r="D35" s="1"/>
    </row>
  </sheetData>
  <mergeCells count="20">
    <mergeCell ref="C29:R29"/>
    <mergeCell ref="C28:R28"/>
    <mergeCell ref="C22:R22"/>
    <mergeCell ref="C23:R23"/>
    <mergeCell ref="C24:R24"/>
    <mergeCell ref="C25:R25"/>
    <mergeCell ref="C26:R26"/>
    <mergeCell ref="C27:R27"/>
    <mergeCell ref="H8:I8"/>
    <mergeCell ref="F20:N20"/>
    <mergeCell ref="C10:P11"/>
    <mergeCell ref="M2:Q2"/>
    <mergeCell ref="B4:G4"/>
    <mergeCell ref="H6:I6"/>
    <mergeCell ref="H7:I7"/>
    <mergeCell ref="B13:Q16"/>
    <mergeCell ref="C20:D20"/>
    <mergeCell ref="J6:Q6"/>
    <mergeCell ref="J7:Q7"/>
    <mergeCell ref="J8:Q8"/>
  </mergeCells>
  <phoneticPr fontId="1"/>
  <pageMargins left="0.51181102362204722" right="0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9525</xdr:rowOff>
                  </from>
                  <to>
                    <xdr:col>1</xdr:col>
                    <xdr:colOff>304800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19050</xdr:rowOff>
                  </from>
                  <to>
                    <xdr:col>1</xdr:col>
                    <xdr:colOff>304800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19050</xdr:rowOff>
                  </from>
                  <to>
                    <xdr:col>1</xdr:col>
                    <xdr:colOff>304800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19050</xdr:rowOff>
                  </from>
                  <to>
                    <xdr:col>1</xdr:col>
                    <xdr:colOff>304800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19050</xdr:rowOff>
                  </from>
                  <to>
                    <xdr:col>1</xdr:col>
                    <xdr:colOff>304800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19050</xdr:rowOff>
                  </from>
                  <to>
                    <xdr:col>1</xdr:col>
                    <xdr:colOff>304800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19050</xdr:rowOff>
                  </from>
                  <to>
                    <xdr:col>1</xdr:col>
                    <xdr:colOff>304800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28</xdr:row>
                    <xdr:rowOff>0</xdr:rowOff>
                  </from>
                  <to>
                    <xdr:col>1</xdr:col>
                    <xdr:colOff>304800</xdr:colOff>
                    <xdr:row>28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view="pageBreakPreview" zoomScaleNormal="85" zoomScaleSheetLayoutView="100" workbookViewId="0">
      <selection activeCell="W13" sqref="W13"/>
    </sheetView>
  </sheetViews>
  <sheetFormatPr defaultRowHeight="18.75" x14ac:dyDescent="0.4"/>
  <cols>
    <col min="1" max="1" width="4.375" customWidth="1"/>
    <col min="2" max="2" width="5.625" customWidth="1"/>
    <col min="4" max="4" width="5.375" customWidth="1"/>
    <col min="5" max="6" width="9.875" customWidth="1"/>
    <col min="7" max="7" width="9" customWidth="1"/>
    <col min="8" max="8" width="2.75" customWidth="1"/>
    <col min="9" max="9" width="9" customWidth="1"/>
    <col min="10" max="15" width="9.875" customWidth="1"/>
    <col min="16" max="16" width="4.375" customWidth="1"/>
  </cols>
  <sheetData>
    <row r="1" spans="1:16" x14ac:dyDescent="0.4">
      <c r="A1" s="119" t="s">
        <v>34</v>
      </c>
      <c r="B1" s="12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4">
      <c r="A2" s="120"/>
      <c r="B2" s="120"/>
    </row>
    <row r="3" spans="1:16" ht="19.5" x14ac:dyDescent="0.4">
      <c r="A3" s="13"/>
      <c r="B3" s="13"/>
      <c r="C3" s="13"/>
      <c r="D3" s="13"/>
      <c r="F3" s="121" t="s">
        <v>33</v>
      </c>
      <c r="G3" s="121"/>
      <c r="H3" s="121"/>
      <c r="I3" s="121"/>
      <c r="J3" s="121"/>
      <c r="K3" s="121"/>
      <c r="L3" s="121"/>
      <c r="M3" s="13"/>
      <c r="N3" s="13"/>
      <c r="O3" s="13"/>
      <c r="P3" s="13"/>
    </row>
    <row r="4" spans="1:16" x14ac:dyDescent="0.4">
      <c r="B4" s="122" t="s">
        <v>14</v>
      </c>
      <c r="C4" s="123"/>
      <c r="D4" s="123"/>
      <c r="E4" s="123"/>
      <c r="F4" s="123"/>
    </row>
    <row r="5" spans="1:16" ht="19.5" thickBot="1" x14ac:dyDescent="0.45">
      <c r="B5" s="123"/>
      <c r="C5" s="123"/>
      <c r="D5" s="123"/>
      <c r="E5" s="123"/>
      <c r="F5" s="123"/>
      <c r="G5" s="14"/>
      <c r="H5" s="15"/>
      <c r="N5" s="124" t="s">
        <v>15</v>
      </c>
      <c r="O5" s="124"/>
    </row>
    <row r="6" spans="1:16" x14ac:dyDescent="0.4">
      <c r="B6" s="102" t="s">
        <v>35</v>
      </c>
      <c r="C6" s="125"/>
      <c r="D6" s="103"/>
      <c r="E6" s="127" t="s">
        <v>197</v>
      </c>
      <c r="F6" s="128"/>
      <c r="G6" s="130" t="s">
        <v>36</v>
      </c>
      <c r="H6" s="112"/>
      <c r="I6" s="128"/>
      <c r="J6" s="130" t="s">
        <v>37</v>
      </c>
      <c r="K6" s="128"/>
      <c r="L6" s="130" t="s">
        <v>16</v>
      </c>
      <c r="M6" s="128"/>
      <c r="N6" s="130" t="s">
        <v>17</v>
      </c>
      <c r="O6" s="113"/>
    </row>
    <row r="7" spans="1:16" x14ac:dyDescent="0.4">
      <c r="B7" s="83"/>
      <c r="C7" s="81"/>
      <c r="D7" s="82"/>
      <c r="E7" s="114"/>
      <c r="F7" s="129"/>
      <c r="G7" s="131"/>
      <c r="H7" s="115"/>
      <c r="I7" s="129"/>
      <c r="J7" s="131"/>
      <c r="K7" s="129"/>
      <c r="L7" s="131"/>
      <c r="M7" s="129"/>
      <c r="N7" s="131"/>
      <c r="O7" s="116"/>
    </row>
    <row r="8" spans="1:16" ht="19.5" thickBot="1" x14ac:dyDescent="0.45">
      <c r="B8" s="84"/>
      <c r="C8" s="126"/>
      <c r="D8" s="85"/>
      <c r="E8" s="101" t="s">
        <v>18</v>
      </c>
      <c r="F8" s="132"/>
      <c r="G8" s="133" t="s">
        <v>19</v>
      </c>
      <c r="H8" s="134"/>
      <c r="I8" s="132"/>
      <c r="J8" s="133" t="s">
        <v>20</v>
      </c>
      <c r="K8" s="132"/>
      <c r="L8" s="133" t="s">
        <v>21</v>
      </c>
      <c r="M8" s="132"/>
      <c r="N8" s="133" t="s">
        <v>22</v>
      </c>
      <c r="O8" s="135"/>
    </row>
    <row r="9" spans="1:16" x14ac:dyDescent="0.4">
      <c r="B9" s="111" t="s">
        <v>23</v>
      </c>
      <c r="C9" s="112"/>
      <c r="D9" s="113"/>
      <c r="E9" s="117">
        <f>SUM(E11:F18)</f>
        <v>0</v>
      </c>
      <c r="F9" s="96"/>
      <c r="G9" s="96">
        <f>SUM(G11:I18)</f>
        <v>0</v>
      </c>
      <c r="H9" s="96"/>
      <c r="I9" s="96"/>
      <c r="J9" s="96">
        <f t="shared" ref="J9" si="0">SUM(J11:K18)</f>
        <v>0</v>
      </c>
      <c r="K9" s="96"/>
      <c r="L9" s="96">
        <f t="shared" ref="L9" si="1">SUM(L11:M18)</f>
        <v>0</v>
      </c>
      <c r="M9" s="96"/>
      <c r="N9" s="96">
        <f>N11+N17</f>
        <v>0</v>
      </c>
      <c r="O9" s="97"/>
    </row>
    <row r="10" spans="1:16" ht="19.5" thickBot="1" x14ac:dyDescent="0.45">
      <c r="B10" s="114"/>
      <c r="C10" s="115"/>
      <c r="D10" s="116"/>
      <c r="E10" s="118"/>
      <c r="F10" s="98"/>
      <c r="G10" s="98"/>
      <c r="H10" s="98"/>
      <c r="I10" s="98"/>
      <c r="J10" s="98"/>
      <c r="K10" s="98"/>
      <c r="L10" s="98"/>
      <c r="M10" s="98"/>
      <c r="N10" s="98"/>
      <c r="O10" s="99"/>
    </row>
    <row r="11" spans="1:16" x14ac:dyDescent="0.4">
      <c r="B11" s="100"/>
      <c r="C11" s="102" t="s">
        <v>24</v>
      </c>
      <c r="D11" s="103"/>
      <c r="E11" s="104"/>
      <c r="F11" s="105"/>
      <c r="G11" s="105"/>
      <c r="H11" s="105"/>
      <c r="I11" s="105"/>
      <c r="J11" s="106">
        <f>MIN(E11:I12)</f>
        <v>0</v>
      </c>
      <c r="K11" s="106"/>
      <c r="L11" s="106">
        <f>J11</f>
        <v>0</v>
      </c>
      <c r="M11" s="106"/>
      <c r="N11" s="107">
        <f>IF(ROUNDDOWN(SUM(L11:M16),-2)&gt;10000000,10000000,ROUNDDOWN(SUM(L11:M16),-2))</f>
        <v>0</v>
      </c>
      <c r="O11" s="108"/>
    </row>
    <row r="12" spans="1:16" x14ac:dyDescent="0.4">
      <c r="B12" s="100"/>
      <c r="C12" s="83"/>
      <c r="D12" s="82"/>
      <c r="E12" s="86"/>
      <c r="F12" s="87"/>
      <c r="G12" s="87"/>
      <c r="H12" s="87"/>
      <c r="I12" s="87"/>
      <c r="J12" s="92"/>
      <c r="K12" s="92"/>
      <c r="L12" s="92"/>
      <c r="M12" s="92"/>
      <c r="N12" s="109"/>
      <c r="O12" s="110"/>
    </row>
    <row r="13" spans="1:16" x14ac:dyDescent="0.4">
      <c r="B13" s="100"/>
      <c r="C13" s="83" t="s">
        <v>25</v>
      </c>
      <c r="D13" s="82"/>
      <c r="E13" s="86"/>
      <c r="F13" s="87"/>
      <c r="G13" s="87"/>
      <c r="H13" s="87"/>
      <c r="I13" s="87"/>
      <c r="J13" s="92">
        <f t="shared" ref="J13" si="2">MIN(E13:I14)</f>
        <v>0</v>
      </c>
      <c r="K13" s="92"/>
      <c r="L13" s="92">
        <f t="shared" ref="L13" si="3">J13</f>
        <v>0</v>
      </c>
      <c r="M13" s="92"/>
      <c r="N13" s="109"/>
      <c r="O13" s="110"/>
    </row>
    <row r="14" spans="1:16" x14ac:dyDescent="0.4">
      <c r="B14" s="100"/>
      <c r="C14" s="83"/>
      <c r="D14" s="82"/>
      <c r="E14" s="86"/>
      <c r="F14" s="87"/>
      <c r="G14" s="87"/>
      <c r="H14" s="87"/>
      <c r="I14" s="87"/>
      <c r="J14" s="92"/>
      <c r="K14" s="92"/>
      <c r="L14" s="92"/>
      <c r="M14" s="92"/>
      <c r="N14" s="109"/>
      <c r="O14" s="110"/>
    </row>
    <row r="15" spans="1:16" x14ac:dyDescent="0.4">
      <c r="B15" s="100"/>
      <c r="C15" s="83" t="s">
        <v>26</v>
      </c>
      <c r="D15" s="82"/>
      <c r="E15" s="86"/>
      <c r="F15" s="87"/>
      <c r="G15" s="87"/>
      <c r="H15" s="87"/>
      <c r="I15" s="87"/>
      <c r="J15" s="92">
        <f t="shared" ref="J15" si="4">MIN(E15:I16)</f>
        <v>0</v>
      </c>
      <c r="K15" s="92"/>
      <c r="L15" s="92">
        <f t="shared" ref="L15" si="5">J15</f>
        <v>0</v>
      </c>
      <c r="M15" s="92"/>
      <c r="N15" s="79" t="s">
        <v>27</v>
      </c>
      <c r="O15" s="80"/>
    </row>
    <row r="16" spans="1:16" x14ac:dyDescent="0.4">
      <c r="B16" s="100"/>
      <c r="C16" s="83"/>
      <c r="D16" s="82"/>
      <c r="E16" s="86"/>
      <c r="F16" s="87"/>
      <c r="G16" s="87"/>
      <c r="H16" s="87"/>
      <c r="I16" s="87"/>
      <c r="J16" s="92"/>
      <c r="K16" s="92"/>
      <c r="L16" s="92"/>
      <c r="M16" s="92"/>
      <c r="N16" s="81"/>
      <c r="O16" s="82"/>
    </row>
    <row r="17" spans="2:15" x14ac:dyDescent="0.4">
      <c r="B17" s="100"/>
      <c r="C17" s="83" t="s">
        <v>28</v>
      </c>
      <c r="D17" s="82"/>
      <c r="E17" s="86"/>
      <c r="F17" s="87"/>
      <c r="G17" s="90">
        <f>E17</f>
        <v>0</v>
      </c>
      <c r="H17" s="90"/>
      <c r="I17" s="90"/>
      <c r="J17" s="92">
        <f t="shared" ref="J17" si="6">MIN(E17:I18)</f>
        <v>0</v>
      </c>
      <c r="K17" s="92"/>
      <c r="L17" s="92">
        <f>J17</f>
        <v>0</v>
      </c>
      <c r="M17" s="92"/>
      <c r="N17" s="92">
        <f>ROUNDDOWN(L17,-2)</f>
        <v>0</v>
      </c>
      <c r="O17" s="94"/>
    </row>
    <row r="18" spans="2:15" ht="19.5" thickBot="1" x14ac:dyDescent="0.45">
      <c r="B18" s="101"/>
      <c r="C18" s="84"/>
      <c r="D18" s="85"/>
      <c r="E18" s="88"/>
      <c r="F18" s="89"/>
      <c r="G18" s="91"/>
      <c r="H18" s="91"/>
      <c r="I18" s="91"/>
      <c r="J18" s="93"/>
      <c r="K18" s="93"/>
      <c r="L18" s="93"/>
      <c r="M18" s="93"/>
      <c r="N18" s="93"/>
      <c r="O18" s="95"/>
    </row>
    <row r="19" spans="2:15" x14ac:dyDescent="0.4">
      <c r="B19" s="16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2:15" ht="21.75" customHeight="1" x14ac:dyDescent="0.4">
      <c r="B20" s="3" t="s">
        <v>29</v>
      </c>
      <c r="C20" s="78" t="s">
        <v>196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spans="2:15" ht="21.75" customHeight="1" x14ac:dyDescent="0.4">
      <c r="C21" s="74" t="s">
        <v>195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 ht="21.75" customHeight="1" x14ac:dyDescent="0.4">
      <c r="C22" s="74" t="s">
        <v>30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 ht="21.75" customHeight="1" x14ac:dyDescent="0.4">
      <c r="C23" s="74" t="s">
        <v>31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 ht="21.75" customHeight="1" x14ac:dyDescent="0.4">
      <c r="C24" s="74" t="s">
        <v>32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</sheetData>
  <mergeCells count="50">
    <mergeCell ref="A1:B2"/>
    <mergeCell ref="F3:L3"/>
    <mergeCell ref="B4:F5"/>
    <mergeCell ref="N5:O5"/>
    <mergeCell ref="B6:D8"/>
    <mergeCell ref="E6:F7"/>
    <mergeCell ref="G6:I7"/>
    <mergeCell ref="J6:K7"/>
    <mergeCell ref="L6:M7"/>
    <mergeCell ref="N6:O7"/>
    <mergeCell ref="E8:F8"/>
    <mergeCell ref="G8:I8"/>
    <mergeCell ref="J8:K8"/>
    <mergeCell ref="L8:M8"/>
    <mergeCell ref="N8:O8"/>
    <mergeCell ref="N9:O10"/>
    <mergeCell ref="B11:B18"/>
    <mergeCell ref="C11:D12"/>
    <mergeCell ref="E11:F12"/>
    <mergeCell ref="G11:I12"/>
    <mergeCell ref="J11:K12"/>
    <mergeCell ref="L11:M12"/>
    <mergeCell ref="N11:O14"/>
    <mergeCell ref="C13:D14"/>
    <mergeCell ref="E13:F14"/>
    <mergeCell ref="B9:D10"/>
    <mergeCell ref="E9:F10"/>
    <mergeCell ref="G9:I10"/>
    <mergeCell ref="J9:K10"/>
    <mergeCell ref="L9:M10"/>
    <mergeCell ref="G13:I14"/>
    <mergeCell ref="J13:K14"/>
    <mergeCell ref="L13:M14"/>
    <mergeCell ref="C15:D16"/>
    <mergeCell ref="E15:F16"/>
    <mergeCell ref="G15:I16"/>
    <mergeCell ref="J15:K16"/>
    <mergeCell ref="L15:M16"/>
    <mergeCell ref="N15:O16"/>
    <mergeCell ref="C17:D18"/>
    <mergeCell ref="E17:F18"/>
    <mergeCell ref="G17:I18"/>
    <mergeCell ref="J17:K18"/>
    <mergeCell ref="L17:M18"/>
    <mergeCell ref="N17:O18"/>
    <mergeCell ref="C20:O20"/>
    <mergeCell ref="C21:O21"/>
    <mergeCell ref="C22:O22"/>
    <mergeCell ref="C23:O23"/>
    <mergeCell ref="C24:O24"/>
  </mergeCells>
  <phoneticPr fontId="1"/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view="pageBreakPreview" zoomScale="85" zoomScaleNormal="70" zoomScaleSheetLayoutView="85" workbookViewId="0">
      <selection sqref="A1:C2"/>
    </sheetView>
  </sheetViews>
  <sheetFormatPr defaultRowHeight="18.75" x14ac:dyDescent="0.4"/>
  <cols>
    <col min="1" max="25" width="4.5" customWidth="1"/>
    <col min="26" max="26" width="3.625" customWidth="1"/>
  </cols>
  <sheetData>
    <row r="1" spans="1:25" ht="18.75" customHeight="1" x14ac:dyDescent="0.4">
      <c r="A1" s="119" t="s">
        <v>102</v>
      </c>
      <c r="B1" s="119"/>
      <c r="C1" s="119"/>
    </row>
    <row r="2" spans="1:25" ht="32.25" customHeight="1" x14ac:dyDescent="0.4">
      <c r="A2" s="119"/>
      <c r="B2" s="119"/>
      <c r="C2" s="119"/>
      <c r="I2" s="278" t="s">
        <v>101</v>
      </c>
      <c r="J2" s="278"/>
      <c r="K2" s="278"/>
      <c r="L2" s="278"/>
      <c r="M2" s="278"/>
      <c r="N2" s="278"/>
      <c r="O2" s="278"/>
      <c r="P2" s="278"/>
      <c r="Q2" s="278"/>
    </row>
    <row r="3" spans="1:25" ht="28.5" customHeight="1" thickBot="1" x14ac:dyDescent="0.45">
      <c r="H3" s="19"/>
      <c r="I3" s="278"/>
      <c r="J3" s="278"/>
      <c r="K3" s="278"/>
      <c r="L3" s="278"/>
      <c r="M3" s="278"/>
      <c r="N3" s="278"/>
      <c r="O3" s="278"/>
      <c r="P3" s="278"/>
      <c r="Q3" s="278"/>
    </row>
    <row r="4" spans="1:25" ht="21.75" customHeight="1" x14ac:dyDescent="0.4">
      <c r="A4" s="249">
        <v>1</v>
      </c>
      <c r="B4" s="250"/>
      <c r="C4" s="250"/>
      <c r="D4" s="250"/>
      <c r="E4" s="251"/>
      <c r="F4" s="257" t="s">
        <v>38</v>
      </c>
      <c r="G4" s="125"/>
      <c r="H4" s="258"/>
      <c r="I4" s="258"/>
      <c r="J4" s="258"/>
      <c r="K4" s="258"/>
      <c r="L4" s="258"/>
      <c r="M4" s="258"/>
      <c r="N4" s="258"/>
      <c r="O4" s="258"/>
      <c r="P4" s="125" t="s">
        <v>39</v>
      </c>
      <c r="Q4" s="125"/>
      <c r="R4" s="258"/>
      <c r="S4" s="258"/>
      <c r="T4" s="258"/>
      <c r="U4" s="258"/>
      <c r="V4" s="258"/>
      <c r="W4" s="258"/>
      <c r="X4" s="258"/>
      <c r="Y4" s="260"/>
    </row>
    <row r="5" spans="1:25" ht="21.75" customHeight="1" x14ac:dyDescent="0.4">
      <c r="A5" s="268" t="s">
        <v>40</v>
      </c>
      <c r="B5" s="269"/>
      <c r="C5" s="269"/>
      <c r="D5" s="269"/>
      <c r="E5" s="270"/>
      <c r="F5" s="196"/>
      <c r="G5" s="81"/>
      <c r="H5" s="259"/>
      <c r="I5" s="259"/>
      <c r="J5" s="259"/>
      <c r="K5" s="259"/>
      <c r="L5" s="259"/>
      <c r="M5" s="259"/>
      <c r="N5" s="259"/>
      <c r="O5" s="259"/>
      <c r="P5" s="81"/>
      <c r="Q5" s="81"/>
      <c r="R5" s="259"/>
      <c r="S5" s="259"/>
      <c r="T5" s="259"/>
      <c r="U5" s="259"/>
      <c r="V5" s="259"/>
      <c r="W5" s="259"/>
      <c r="X5" s="259"/>
      <c r="Y5" s="261"/>
    </row>
    <row r="6" spans="1:25" ht="21.75" customHeight="1" x14ac:dyDescent="0.4">
      <c r="A6" s="271"/>
      <c r="B6" s="272"/>
      <c r="C6" s="272"/>
      <c r="D6" s="272"/>
      <c r="E6" s="273"/>
      <c r="F6" s="196" t="s">
        <v>1</v>
      </c>
      <c r="G6" s="81"/>
      <c r="H6" s="259"/>
      <c r="I6" s="259"/>
      <c r="J6" s="259"/>
      <c r="K6" s="259"/>
      <c r="L6" s="259"/>
      <c r="M6" s="259"/>
      <c r="N6" s="259"/>
      <c r="O6" s="259"/>
      <c r="P6" s="81" t="s">
        <v>41</v>
      </c>
      <c r="Q6" s="81"/>
      <c r="R6" s="259"/>
      <c r="S6" s="259"/>
      <c r="T6" s="259"/>
      <c r="U6" s="259"/>
      <c r="V6" s="259"/>
      <c r="W6" s="259"/>
      <c r="X6" s="259"/>
      <c r="Y6" s="261"/>
    </row>
    <row r="7" spans="1:25" ht="21.75" customHeight="1" thickBot="1" x14ac:dyDescent="0.45">
      <c r="A7" s="274"/>
      <c r="B7" s="275"/>
      <c r="C7" s="275"/>
      <c r="D7" s="275"/>
      <c r="E7" s="276"/>
      <c r="F7" s="262"/>
      <c r="G7" s="126"/>
      <c r="H7" s="263"/>
      <c r="I7" s="263"/>
      <c r="J7" s="263"/>
      <c r="K7" s="263"/>
      <c r="L7" s="263"/>
      <c r="M7" s="263"/>
      <c r="N7" s="263"/>
      <c r="O7" s="263"/>
      <c r="P7" s="126"/>
      <c r="Q7" s="126"/>
      <c r="R7" s="263"/>
      <c r="S7" s="263"/>
      <c r="T7" s="263"/>
      <c r="U7" s="263"/>
      <c r="V7" s="263"/>
      <c r="W7" s="263"/>
      <c r="X7" s="263"/>
      <c r="Y7" s="277"/>
    </row>
    <row r="8" spans="1:25" ht="21.75" customHeight="1" x14ac:dyDescent="0.4">
      <c r="A8" s="249">
        <v>2</v>
      </c>
      <c r="B8" s="250"/>
      <c r="C8" s="250"/>
      <c r="D8" s="250"/>
      <c r="E8" s="251"/>
      <c r="F8" s="257" t="s">
        <v>38</v>
      </c>
      <c r="G8" s="125"/>
      <c r="H8" s="258"/>
      <c r="I8" s="258"/>
      <c r="J8" s="258"/>
      <c r="K8" s="258"/>
      <c r="L8" s="258"/>
      <c r="M8" s="258"/>
      <c r="N8" s="258"/>
      <c r="O8" s="258"/>
      <c r="P8" s="125" t="s">
        <v>42</v>
      </c>
      <c r="Q8" s="125"/>
      <c r="R8" s="258"/>
      <c r="S8" s="258"/>
      <c r="T8" s="258"/>
      <c r="U8" s="258"/>
      <c r="V8" s="258"/>
      <c r="W8" s="258"/>
      <c r="X8" s="258"/>
      <c r="Y8" s="260"/>
    </row>
    <row r="9" spans="1:25" ht="21.75" customHeight="1" x14ac:dyDescent="0.4">
      <c r="A9" s="243" t="s">
        <v>43</v>
      </c>
      <c r="B9" s="78"/>
      <c r="C9" s="78"/>
      <c r="D9" s="78"/>
      <c r="E9" s="137"/>
      <c r="F9" s="196"/>
      <c r="G9" s="81"/>
      <c r="H9" s="259"/>
      <c r="I9" s="259"/>
      <c r="J9" s="259"/>
      <c r="K9" s="259"/>
      <c r="L9" s="259"/>
      <c r="M9" s="259"/>
      <c r="N9" s="259"/>
      <c r="O9" s="259"/>
      <c r="P9" s="81"/>
      <c r="Q9" s="81"/>
      <c r="R9" s="259"/>
      <c r="S9" s="259"/>
      <c r="T9" s="259"/>
      <c r="U9" s="259"/>
      <c r="V9" s="259"/>
      <c r="W9" s="259"/>
      <c r="X9" s="259"/>
      <c r="Y9" s="261"/>
    </row>
    <row r="10" spans="1:25" ht="21.75" customHeight="1" x14ac:dyDescent="0.4">
      <c r="A10" s="136"/>
      <c r="B10" s="78"/>
      <c r="C10" s="78"/>
      <c r="D10" s="78"/>
      <c r="E10" s="137"/>
      <c r="F10" s="196" t="s">
        <v>44</v>
      </c>
      <c r="G10" s="81"/>
      <c r="H10" s="259"/>
      <c r="I10" s="259"/>
      <c r="J10" s="259"/>
      <c r="K10" s="259"/>
      <c r="L10" s="259"/>
      <c r="M10" s="259"/>
      <c r="N10" s="259"/>
      <c r="O10" s="259"/>
      <c r="P10" s="81" t="s">
        <v>45</v>
      </c>
      <c r="Q10" s="81"/>
      <c r="R10" s="203"/>
      <c r="S10" s="197"/>
      <c r="T10" s="197"/>
      <c r="U10" s="197"/>
      <c r="V10" s="197"/>
      <c r="W10" s="197"/>
      <c r="X10" s="264" t="s">
        <v>46</v>
      </c>
      <c r="Y10" s="265"/>
    </row>
    <row r="11" spans="1:25" ht="21.75" customHeight="1" thickBot="1" x14ac:dyDescent="0.45">
      <c r="A11" s="138"/>
      <c r="B11" s="139"/>
      <c r="C11" s="139"/>
      <c r="D11" s="139"/>
      <c r="E11" s="140"/>
      <c r="F11" s="262"/>
      <c r="G11" s="126"/>
      <c r="H11" s="263"/>
      <c r="I11" s="263"/>
      <c r="J11" s="263"/>
      <c r="K11" s="263"/>
      <c r="L11" s="263"/>
      <c r="M11" s="263"/>
      <c r="N11" s="263"/>
      <c r="O11" s="263"/>
      <c r="P11" s="126"/>
      <c r="Q11" s="126"/>
      <c r="R11" s="204"/>
      <c r="S11" s="198"/>
      <c r="T11" s="198"/>
      <c r="U11" s="198"/>
      <c r="V11" s="198"/>
      <c r="W11" s="198"/>
      <c r="X11" s="266"/>
      <c r="Y11" s="267"/>
    </row>
    <row r="12" spans="1:25" ht="21.75" customHeight="1" x14ac:dyDescent="0.4">
      <c r="A12" s="249">
        <v>3</v>
      </c>
      <c r="B12" s="250"/>
      <c r="C12" s="250"/>
      <c r="D12" s="250"/>
      <c r="E12" s="251"/>
      <c r="F12" s="112" t="s">
        <v>47</v>
      </c>
      <c r="G12" s="112" t="s">
        <v>48</v>
      </c>
      <c r="H12" s="128"/>
      <c r="I12" s="253"/>
      <c r="J12" s="254"/>
      <c r="K12" s="254"/>
      <c r="L12" s="254"/>
      <c r="M12" s="254"/>
      <c r="N12" s="112" t="s">
        <v>46</v>
      </c>
      <c r="O12" s="128"/>
      <c r="P12" s="130" t="s">
        <v>49</v>
      </c>
      <c r="Q12" s="257" t="s">
        <v>50</v>
      </c>
      <c r="R12" s="125"/>
      <c r="S12" s="125"/>
      <c r="T12" s="125"/>
      <c r="U12" s="253"/>
      <c r="V12" s="254"/>
      <c r="W12" s="254"/>
      <c r="X12" s="194" t="s">
        <v>51</v>
      </c>
      <c r="Y12" s="195"/>
    </row>
    <row r="13" spans="1:25" ht="21.75" customHeight="1" x14ac:dyDescent="0.4">
      <c r="A13" s="243" t="s">
        <v>52</v>
      </c>
      <c r="B13" s="78"/>
      <c r="C13" s="78"/>
      <c r="D13" s="78"/>
      <c r="E13" s="137"/>
      <c r="F13" s="222"/>
      <c r="G13" s="222"/>
      <c r="H13" s="252"/>
      <c r="I13" s="255"/>
      <c r="J13" s="244"/>
      <c r="K13" s="244"/>
      <c r="L13" s="244"/>
      <c r="M13" s="244"/>
      <c r="N13" s="222"/>
      <c r="O13" s="252"/>
      <c r="P13" s="256"/>
      <c r="Q13" s="196"/>
      <c r="R13" s="81"/>
      <c r="S13" s="81"/>
      <c r="T13" s="81"/>
      <c r="U13" s="20" t="s">
        <v>53</v>
      </c>
      <c r="V13" s="244"/>
      <c r="W13" s="244"/>
      <c r="X13" s="237" t="s">
        <v>54</v>
      </c>
      <c r="Y13" s="245"/>
    </row>
    <row r="14" spans="1:25" ht="21.75" customHeight="1" x14ac:dyDescent="0.4">
      <c r="A14" s="136"/>
      <c r="B14" s="78"/>
      <c r="C14" s="78"/>
      <c r="D14" s="78"/>
      <c r="E14" s="137"/>
      <c r="F14" s="246" t="s">
        <v>55</v>
      </c>
      <c r="G14" s="246" t="s">
        <v>56</v>
      </c>
      <c r="H14" s="183"/>
      <c r="I14" s="203"/>
      <c r="J14" s="197"/>
      <c r="K14" s="197"/>
      <c r="L14" s="197"/>
      <c r="M14" s="197"/>
      <c r="N14" s="246" t="s">
        <v>46</v>
      </c>
      <c r="O14" s="183"/>
      <c r="P14" s="247" t="s">
        <v>57</v>
      </c>
      <c r="Q14" s="246" t="s">
        <v>58</v>
      </c>
      <c r="R14" s="246"/>
      <c r="S14" s="246"/>
      <c r="T14" s="183"/>
      <c r="U14" s="203"/>
      <c r="V14" s="197"/>
      <c r="W14" s="197"/>
      <c r="X14" s="141" t="s">
        <v>59</v>
      </c>
      <c r="Y14" s="239"/>
    </row>
    <row r="15" spans="1:25" ht="21.75" customHeight="1" thickBot="1" x14ac:dyDescent="0.45">
      <c r="A15" s="138"/>
      <c r="B15" s="139"/>
      <c r="C15" s="139"/>
      <c r="D15" s="139"/>
      <c r="E15" s="140"/>
      <c r="F15" s="235"/>
      <c r="G15" s="235"/>
      <c r="H15" s="184"/>
      <c r="I15" s="204"/>
      <c r="J15" s="198"/>
      <c r="K15" s="198"/>
      <c r="L15" s="198"/>
      <c r="M15" s="198"/>
      <c r="N15" s="235"/>
      <c r="O15" s="184"/>
      <c r="P15" s="248"/>
      <c r="Q15" s="235" t="s">
        <v>60</v>
      </c>
      <c r="R15" s="235"/>
      <c r="S15" s="235"/>
      <c r="T15" s="184"/>
      <c r="U15" s="21" t="s">
        <v>61</v>
      </c>
      <c r="V15" s="198"/>
      <c r="W15" s="198"/>
      <c r="X15" s="240" t="s">
        <v>62</v>
      </c>
      <c r="Y15" s="241"/>
    </row>
    <row r="16" spans="1:25" ht="24" customHeight="1" x14ac:dyDescent="0.4">
      <c r="A16" s="193">
        <v>4</v>
      </c>
      <c r="B16" s="194"/>
      <c r="C16" s="194"/>
      <c r="D16" s="194"/>
      <c r="E16" s="195"/>
      <c r="F16" s="22"/>
      <c r="G16" s="23" t="s">
        <v>47</v>
      </c>
      <c r="H16" s="112" t="s">
        <v>63</v>
      </c>
      <c r="I16" s="112"/>
      <c r="J16" s="11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2"/>
      <c r="Y16" s="24"/>
    </row>
    <row r="17" spans="1:25" ht="24" customHeight="1" x14ac:dyDescent="0.4">
      <c r="A17" s="114" t="s">
        <v>64</v>
      </c>
      <c r="B17" s="115"/>
      <c r="C17" s="115"/>
      <c r="D17" s="115"/>
      <c r="E17" s="116"/>
      <c r="F17" s="25"/>
      <c r="G17" s="26" t="s">
        <v>49</v>
      </c>
      <c r="H17" s="115" t="s">
        <v>65</v>
      </c>
      <c r="I17" s="115"/>
      <c r="J17" s="115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25"/>
      <c r="Y17" s="27"/>
    </row>
    <row r="18" spans="1:25" ht="24" customHeight="1" x14ac:dyDescent="0.4">
      <c r="A18" s="114"/>
      <c r="B18" s="115"/>
      <c r="C18" s="115"/>
      <c r="D18" s="115"/>
      <c r="E18" s="116"/>
      <c r="F18" s="25"/>
      <c r="G18" s="26" t="s">
        <v>55</v>
      </c>
      <c r="H18" s="237" t="s">
        <v>188</v>
      </c>
      <c r="I18" s="237"/>
      <c r="J18" s="237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5"/>
      <c r="Y18" s="27"/>
    </row>
    <row r="19" spans="1:25" ht="27" customHeight="1" x14ac:dyDescent="0.4">
      <c r="A19" s="114"/>
      <c r="B19" s="115"/>
      <c r="C19" s="115"/>
      <c r="D19" s="115"/>
      <c r="E19" s="116"/>
      <c r="F19" s="25"/>
      <c r="G19" s="81" t="s">
        <v>66</v>
      </c>
      <c r="H19" s="81"/>
      <c r="I19" s="81" t="s">
        <v>67</v>
      </c>
      <c r="J19" s="81"/>
      <c r="K19" s="81"/>
      <c r="L19" s="232"/>
      <c r="M19" s="232"/>
      <c r="N19" s="232"/>
      <c r="O19" s="232"/>
      <c r="P19" s="232"/>
      <c r="Q19" s="232"/>
      <c r="R19" s="232"/>
      <c r="S19" s="232"/>
      <c r="T19" s="232"/>
      <c r="U19" s="81" t="s">
        <v>68</v>
      </c>
      <c r="V19" s="81"/>
      <c r="W19" s="81"/>
      <c r="X19" s="25"/>
      <c r="Y19" s="27"/>
    </row>
    <row r="20" spans="1:25" ht="23.25" customHeight="1" x14ac:dyDescent="0.4">
      <c r="A20" s="114"/>
      <c r="B20" s="115"/>
      <c r="C20" s="115"/>
      <c r="D20" s="115"/>
      <c r="E20" s="116"/>
      <c r="F20" s="25"/>
      <c r="G20" s="81" t="s">
        <v>69</v>
      </c>
      <c r="H20" s="81"/>
      <c r="I20" s="206"/>
      <c r="J20" s="207"/>
      <c r="K20" s="224" t="s">
        <v>70</v>
      </c>
      <c r="L20" s="206"/>
      <c r="M20" s="207"/>
      <c r="N20" s="224" t="s">
        <v>70</v>
      </c>
      <c r="O20" s="206"/>
      <c r="P20" s="207"/>
      <c r="Q20" s="224" t="s">
        <v>70</v>
      </c>
      <c r="R20" s="206"/>
      <c r="S20" s="207"/>
      <c r="T20" s="224" t="s">
        <v>70</v>
      </c>
      <c r="U20" s="229">
        <f>I20+L20+O20+R20</f>
        <v>0</v>
      </c>
      <c r="V20" s="223"/>
      <c r="W20" s="224" t="s">
        <v>70</v>
      </c>
      <c r="X20" s="25"/>
      <c r="Y20" s="27"/>
    </row>
    <row r="21" spans="1:25" ht="23.25" customHeight="1" x14ac:dyDescent="0.4">
      <c r="A21" s="114"/>
      <c r="B21" s="115"/>
      <c r="C21" s="115"/>
      <c r="D21" s="115"/>
      <c r="E21" s="116"/>
      <c r="F21" s="25"/>
      <c r="G21" s="81"/>
      <c r="H21" s="81"/>
      <c r="I21" s="210"/>
      <c r="J21" s="211"/>
      <c r="K21" s="228"/>
      <c r="L21" s="210"/>
      <c r="M21" s="211"/>
      <c r="N21" s="228"/>
      <c r="O21" s="210"/>
      <c r="P21" s="211"/>
      <c r="Q21" s="228"/>
      <c r="R21" s="210"/>
      <c r="S21" s="211"/>
      <c r="T21" s="228"/>
      <c r="U21" s="230"/>
      <c r="V21" s="227"/>
      <c r="W21" s="228"/>
      <c r="X21" s="25"/>
      <c r="Y21" s="27"/>
    </row>
    <row r="22" spans="1:25" ht="9.75" customHeight="1" thickBot="1" x14ac:dyDescent="0.45">
      <c r="A22" s="234"/>
      <c r="B22" s="235"/>
      <c r="C22" s="235"/>
      <c r="D22" s="235"/>
      <c r="E22" s="236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9"/>
    </row>
    <row r="23" spans="1:25" ht="20.25" customHeight="1" x14ac:dyDescent="0.4">
      <c r="A23" s="193">
        <v>5</v>
      </c>
      <c r="B23" s="194"/>
      <c r="C23" s="194"/>
      <c r="D23" s="194"/>
      <c r="E23" s="195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4"/>
    </row>
    <row r="24" spans="1:25" ht="30" customHeight="1" x14ac:dyDescent="0.4">
      <c r="A24" s="136" t="s">
        <v>71</v>
      </c>
      <c r="B24" s="78"/>
      <c r="C24" s="78"/>
      <c r="D24" s="78"/>
      <c r="E24" s="137"/>
      <c r="F24" s="25"/>
      <c r="G24" s="81" t="s">
        <v>72</v>
      </c>
      <c r="H24" s="81"/>
      <c r="I24" s="81"/>
      <c r="J24" s="81" t="s">
        <v>73</v>
      </c>
      <c r="K24" s="81"/>
      <c r="L24" s="81"/>
      <c r="M24" s="81" t="s">
        <v>74</v>
      </c>
      <c r="N24" s="81"/>
      <c r="O24" s="81"/>
      <c r="P24" s="81" t="s">
        <v>68</v>
      </c>
      <c r="Q24" s="81"/>
      <c r="R24" s="81"/>
      <c r="S24" s="81" t="s">
        <v>75</v>
      </c>
      <c r="T24" s="81"/>
      <c r="U24" s="81"/>
      <c r="V24" s="81"/>
      <c r="W24" s="81"/>
      <c r="X24" s="25"/>
      <c r="Y24" s="27"/>
    </row>
    <row r="25" spans="1:25" ht="8.25" customHeight="1" x14ac:dyDescent="0.4">
      <c r="A25" s="136"/>
      <c r="B25" s="78"/>
      <c r="C25" s="78"/>
      <c r="D25" s="78"/>
      <c r="E25" s="137"/>
      <c r="F25" s="25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25"/>
      <c r="Y25" s="27"/>
    </row>
    <row r="26" spans="1:25" ht="16.5" customHeight="1" x14ac:dyDescent="0.4">
      <c r="A26" s="136"/>
      <c r="B26" s="78"/>
      <c r="C26" s="78"/>
      <c r="D26" s="78"/>
      <c r="E26" s="137"/>
      <c r="F26" s="25"/>
      <c r="G26" s="81" t="s">
        <v>76</v>
      </c>
      <c r="H26" s="81"/>
      <c r="I26" s="233"/>
      <c r="J26" s="206"/>
      <c r="K26" s="207"/>
      <c r="L26" s="224" t="s">
        <v>46</v>
      </c>
      <c r="M26" s="206"/>
      <c r="N26" s="207"/>
      <c r="O26" s="224" t="s">
        <v>46</v>
      </c>
      <c r="P26" s="229">
        <f>J26+M26</f>
        <v>0</v>
      </c>
      <c r="Q26" s="223"/>
      <c r="R26" s="224" t="s">
        <v>46</v>
      </c>
      <c r="S26" s="206"/>
      <c r="T26" s="207"/>
      <c r="U26" s="207"/>
      <c r="V26" s="223" t="s">
        <v>46</v>
      </c>
      <c r="W26" s="224"/>
      <c r="X26" s="25"/>
      <c r="Y26" s="27"/>
    </row>
    <row r="27" spans="1:25" ht="16.5" customHeight="1" x14ac:dyDescent="0.4">
      <c r="A27" s="136"/>
      <c r="B27" s="78"/>
      <c r="C27" s="78"/>
      <c r="D27" s="78"/>
      <c r="E27" s="137"/>
      <c r="F27" s="25"/>
      <c r="G27" s="81"/>
      <c r="H27" s="81"/>
      <c r="I27" s="233"/>
      <c r="J27" s="208"/>
      <c r="K27" s="209"/>
      <c r="L27" s="226"/>
      <c r="M27" s="208"/>
      <c r="N27" s="209"/>
      <c r="O27" s="226"/>
      <c r="P27" s="231"/>
      <c r="Q27" s="225"/>
      <c r="R27" s="226"/>
      <c r="S27" s="208"/>
      <c r="T27" s="209"/>
      <c r="U27" s="209"/>
      <c r="V27" s="225"/>
      <c r="W27" s="226"/>
      <c r="X27" s="25"/>
      <c r="Y27" s="27"/>
    </row>
    <row r="28" spans="1:25" ht="16.5" customHeight="1" x14ac:dyDescent="0.4">
      <c r="A28" s="136"/>
      <c r="B28" s="78"/>
      <c r="C28" s="78"/>
      <c r="D28" s="78"/>
      <c r="E28" s="137"/>
      <c r="F28" s="25"/>
      <c r="G28" s="81" t="s">
        <v>77</v>
      </c>
      <c r="H28" s="81"/>
      <c r="I28" s="233"/>
      <c r="J28" s="206"/>
      <c r="K28" s="207"/>
      <c r="L28" s="224" t="s">
        <v>46</v>
      </c>
      <c r="M28" s="206"/>
      <c r="N28" s="207"/>
      <c r="O28" s="224" t="s">
        <v>46</v>
      </c>
      <c r="P28" s="229">
        <f>J28+M28</f>
        <v>0</v>
      </c>
      <c r="Q28" s="223"/>
      <c r="R28" s="224" t="s">
        <v>46</v>
      </c>
      <c r="S28" s="208"/>
      <c r="T28" s="209"/>
      <c r="U28" s="209"/>
      <c r="V28" s="225"/>
      <c r="W28" s="226"/>
      <c r="X28" s="25"/>
      <c r="Y28" s="27"/>
    </row>
    <row r="29" spans="1:25" ht="16.5" customHeight="1" x14ac:dyDescent="0.4">
      <c r="A29" s="136"/>
      <c r="B29" s="78"/>
      <c r="C29" s="78"/>
      <c r="D29" s="78"/>
      <c r="E29" s="137"/>
      <c r="F29" s="25"/>
      <c r="G29" s="81"/>
      <c r="H29" s="81"/>
      <c r="I29" s="233"/>
      <c r="J29" s="210"/>
      <c r="K29" s="211"/>
      <c r="L29" s="228"/>
      <c r="M29" s="210"/>
      <c r="N29" s="211"/>
      <c r="O29" s="228"/>
      <c r="P29" s="230"/>
      <c r="Q29" s="227"/>
      <c r="R29" s="228"/>
      <c r="S29" s="210"/>
      <c r="T29" s="211"/>
      <c r="U29" s="211"/>
      <c r="V29" s="227"/>
      <c r="W29" s="228"/>
      <c r="X29" s="25"/>
      <c r="Y29" s="27"/>
    </row>
    <row r="30" spans="1:25" ht="8.25" customHeight="1" thickBot="1" x14ac:dyDescent="0.45">
      <c r="A30" s="138"/>
      <c r="B30" s="139"/>
      <c r="C30" s="139"/>
      <c r="D30" s="139"/>
      <c r="E30" s="140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9"/>
    </row>
    <row r="31" spans="1:25" ht="20.25" customHeight="1" x14ac:dyDescent="0.4">
      <c r="A31" s="193">
        <v>6</v>
      </c>
      <c r="B31" s="194"/>
      <c r="C31" s="194"/>
      <c r="D31" s="194"/>
      <c r="E31" s="195"/>
      <c r="F31" s="23" t="s">
        <v>47</v>
      </c>
      <c r="G31" s="205" t="s">
        <v>78</v>
      </c>
      <c r="H31" s="205"/>
      <c r="I31" s="205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3"/>
    </row>
    <row r="32" spans="1:25" ht="20.25" customHeight="1" x14ac:dyDescent="0.4">
      <c r="A32" s="136" t="s">
        <v>79</v>
      </c>
      <c r="B32" s="78"/>
      <c r="C32" s="78"/>
      <c r="D32" s="78"/>
      <c r="E32" s="137"/>
      <c r="F32" s="114"/>
      <c r="G32" s="115"/>
      <c r="H32" s="115"/>
      <c r="I32" s="115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5"/>
    </row>
    <row r="33" spans="1:25" ht="20.25" customHeight="1" x14ac:dyDescent="0.4">
      <c r="A33" s="136"/>
      <c r="B33" s="78"/>
      <c r="C33" s="78"/>
      <c r="D33" s="78"/>
      <c r="E33" s="137"/>
      <c r="F33" s="26" t="s">
        <v>49</v>
      </c>
      <c r="G33" s="218" t="s">
        <v>80</v>
      </c>
      <c r="H33" s="218"/>
      <c r="I33" s="218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5"/>
    </row>
    <row r="34" spans="1:25" ht="20.25" customHeight="1" x14ac:dyDescent="0.4">
      <c r="A34" s="136"/>
      <c r="B34" s="78"/>
      <c r="C34" s="78"/>
      <c r="D34" s="78"/>
      <c r="E34" s="137"/>
      <c r="F34" s="114"/>
      <c r="G34" s="115"/>
      <c r="H34" s="115"/>
      <c r="I34" s="115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5"/>
    </row>
    <row r="35" spans="1:25" ht="20.25" customHeight="1" x14ac:dyDescent="0.4">
      <c r="A35" s="136"/>
      <c r="B35" s="78"/>
      <c r="C35" s="78"/>
      <c r="D35" s="78"/>
      <c r="E35" s="137"/>
      <c r="F35" s="26" t="s">
        <v>55</v>
      </c>
      <c r="G35" s="218" t="s">
        <v>81</v>
      </c>
      <c r="H35" s="218"/>
      <c r="I35" s="218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5"/>
    </row>
    <row r="36" spans="1:25" ht="20.25" customHeight="1" x14ac:dyDescent="0.4">
      <c r="A36" s="136"/>
      <c r="B36" s="78"/>
      <c r="C36" s="78"/>
      <c r="D36" s="78"/>
      <c r="E36" s="137"/>
      <c r="F36" s="221"/>
      <c r="G36" s="222"/>
      <c r="H36" s="222"/>
      <c r="I36" s="222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7"/>
    </row>
    <row r="37" spans="1:25" ht="26.25" customHeight="1" x14ac:dyDescent="0.4">
      <c r="A37" s="136"/>
      <c r="B37" s="78"/>
      <c r="C37" s="78"/>
      <c r="D37" s="78"/>
      <c r="E37" s="137"/>
      <c r="F37" s="219" t="s">
        <v>82</v>
      </c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20"/>
    </row>
    <row r="38" spans="1:25" ht="13.5" customHeight="1" x14ac:dyDescent="0.4">
      <c r="A38" s="136"/>
      <c r="B38" s="78"/>
      <c r="C38" s="78"/>
      <c r="D38" s="78"/>
      <c r="E38" s="137"/>
      <c r="F38" s="196" t="s">
        <v>83</v>
      </c>
      <c r="G38" s="81"/>
      <c r="H38" s="81"/>
      <c r="I38" s="81" t="s">
        <v>84</v>
      </c>
      <c r="J38" s="81"/>
      <c r="K38" s="81"/>
      <c r="L38" s="81" t="s">
        <v>85</v>
      </c>
      <c r="M38" s="81"/>
      <c r="N38" s="81"/>
      <c r="O38" s="81" t="s">
        <v>86</v>
      </c>
      <c r="P38" s="81"/>
      <c r="Q38" s="81"/>
      <c r="R38" s="81" t="s">
        <v>87</v>
      </c>
      <c r="S38" s="81"/>
      <c r="T38" s="81"/>
      <c r="U38" s="81"/>
      <c r="V38" s="81"/>
      <c r="W38" s="81"/>
      <c r="X38" s="81"/>
      <c r="Y38" s="82"/>
    </row>
    <row r="39" spans="1:25" ht="13.5" customHeight="1" x14ac:dyDescent="0.4">
      <c r="A39" s="136"/>
      <c r="B39" s="78"/>
      <c r="C39" s="78"/>
      <c r="D39" s="78"/>
      <c r="E39" s="137"/>
      <c r="F39" s="196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2"/>
    </row>
    <row r="40" spans="1:25" ht="23.25" customHeight="1" x14ac:dyDescent="0.4">
      <c r="A40" s="136"/>
      <c r="B40" s="78"/>
      <c r="C40" s="78"/>
      <c r="D40" s="78"/>
      <c r="E40" s="137"/>
      <c r="F40" s="197"/>
      <c r="G40" s="197"/>
      <c r="H40" s="183" t="s">
        <v>46</v>
      </c>
      <c r="I40" s="199"/>
      <c r="J40" s="200"/>
      <c r="K40" s="183" t="s">
        <v>88</v>
      </c>
      <c r="L40" s="203"/>
      <c r="M40" s="197"/>
      <c r="N40" s="183" t="s">
        <v>51</v>
      </c>
      <c r="O40" s="185">
        <f>I40*L40</f>
        <v>0</v>
      </c>
      <c r="P40" s="186"/>
      <c r="Q40" s="183" t="s">
        <v>88</v>
      </c>
      <c r="R40" s="189"/>
      <c r="S40" s="189"/>
      <c r="T40" s="189"/>
      <c r="U40" s="189"/>
      <c r="V40" s="189"/>
      <c r="W40" s="189"/>
      <c r="X40" s="189"/>
      <c r="Y40" s="190"/>
    </row>
    <row r="41" spans="1:25" ht="23.25" customHeight="1" thickBot="1" x14ac:dyDescent="0.45">
      <c r="A41" s="138"/>
      <c r="B41" s="139"/>
      <c r="C41" s="139"/>
      <c r="D41" s="139"/>
      <c r="E41" s="140"/>
      <c r="F41" s="198"/>
      <c r="G41" s="198"/>
      <c r="H41" s="184"/>
      <c r="I41" s="201"/>
      <c r="J41" s="202"/>
      <c r="K41" s="184"/>
      <c r="L41" s="204"/>
      <c r="M41" s="198"/>
      <c r="N41" s="184"/>
      <c r="O41" s="187"/>
      <c r="P41" s="188"/>
      <c r="Q41" s="184"/>
      <c r="R41" s="191"/>
      <c r="S41" s="191"/>
      <c r="T41" s="191"/>
      <c r="U41" s="191"/>
      <c r="V41" s="191"/>
      <c r="W41" s="191"/>
      <c r="X41" s="191"/>
      <c r="Y41" s="192"/>
    </row>
    <row r="42" spans="1:25" ht="23.25" customHeight="1" x14ac:dyDescent="0.4">
      <c r="A42" s="193">
        <v>7</v>
      </c>
      <c r="B42" s="194"/>
      <c r="C42" s="194"/>
      <c r="D42" s="194"/>
      <c r="E42" s="195"/>
      <c r="F42" s="112" t="s">
        <v>89</v>
      </c>
      <c r="G42" s="112"/>
      <c r="H42" s="112"/>
      <c r="I42" s="128"/>
      <c r="J42" s="130" t="s">
        <v>90</v>
      </c>
      <c r="K42" s="112"/>
      <c r="L42" s="112"/>
      <c r="M42" s="128"/>
      <c r="N42" s="130" t="s">
        <v>91</v>
      </c>
      <c r="O42" s="112"/>
      <c r="P42" s="112"/>
      <c r="Q42" s="112"/>
      <c r="R42" s="112"/>
      <c r="S42" s="112"/>
      <c r="T42" s="112"/>
      <c r="U42" s="128"/>
      <c r="V42" s="130" t="s">
        <v>92</v>
      </c>
      <c r="W42" s="112"/>
      <c r="X42" s="112"/>
      <c r="Y42" s="113"/>
    </row>
    <row r="43" spans="1:25" ht="21.75" customHeight="1" x14ac:dyDescent="0.4">
      <c r="A43" s="136" t="s">
        <v>93</v>
      </c>
      <c r="B43" s="78"/>
      <c r="C43" s="78"/>
      <c r="D43" s="78"/>
      <c r="E43" s="137"/>
      <c r="F43" s="141" t="s">
        <v>94</v>
      </c>
      <c r="G43" s="141"/>
      <c r="H43" s="141"/>
      <c r="I43" s="142"/>
      <c r="J43" s="143"/>
      <c r="K43" s="144"/>
      <c r="L43" s="144"/>
      <c r="M43" s="30" t="s">
        <v>88</v>
      </c>
      <c r="N43" s="145" t="s">
        <v>94</v>
      </c>
      <c r="O43" s="146"/>
      <c r="P43" s="146"/>
      <c r="Q43" s="147"/>
      <c r="R43" s="148">
        <f>SUM(R44:T47)</f>
        <v>0</v>
      </c>
      <c r="S43" s="149"/>
      <c r="T43" s="149"/>
      <c r="U43" s="30" t="s">
        <v>88</v>
      </c>
      <c r="V43" s="167"/>
      <c r="W43" s="168"/>
      <c r="X43" s="168"/>
      <c r="Y43" s="169"/>
    </row>
    <row r="44" spans="1:25" ht="21.75" customHeight="1" x14ac:dyDescent="0.4">
      <c r="A44" s="136"/>
      <c r="B44" s="78"/>
      <c r="C44" s="78"/>
      <c r="D44" s="78"/>
      <c r="E44" s="137"/>
      <c r="F44" s="176" t="s">
        <v>95</v>
      </c>
      <c r="G44" s="176"/>
      <c r="H44" s="176"/>
      <c r="I44" s="177"/>
      <c r="J44" s="163"/>
      <c r="K44" s="164"/>
      <c r="L44" s="164"/>
      <c r="M44" s="31" t="s">
        <v>88</v>
      </c>
      <c r="N44" s="178" t="s">
        <v>96</v>
      </c>
      <c r="O44" s="179"/>
      <c r="P44" s="179"/>
      <c r="Q44" s="180"/>
      <c r="R44" s="181"/>
      <c r="S44" s="182"/>
      <c r="T44" s="182"/>
      <c r="U44" s="32" t="s">
        <v>88</v>
      </c>
      <c r="V44" s="170"/>
      <c r="W44" s="171"/>
      <c r="X44" s="171"/>
      <c r="Y44" s="172"/>
    </row>
    <row r="45" spans="1:25" ht="21.75" customHeight="1" x14ac:dyDescent="0.4">
      <c r="A45" s="136"/>
      <c r="B45" s="78"/>
      <c r="C45" s="78"/>
      <c r="D45" s="78"/>
      <c r="E45" s="137"/>
      <c r="F45" s="176" t="s">
        <v>97</v>
      </c>
      <c r="G45" s="176"/>
      <c r="H45" s="176"/>
      <c r="I45" s="177"/>
      <c r="J45" s="163"/>
      <c r="K45" s="164"/>
      <c r="L45" s="164"/>
      <c r="M45" s="31" t="s">
        <v>88</v>
      </c>
      <c r="N45" s="161" t="s">
        <v>98</v>
      </c>
      <c r="O45" s="78"/>
      <c r="P45" s="78"/>
      <c r="Q45" s="162"/>
      <c r="R45" s="163"/>
      <c r="S45" s="164"/>
      <c r="T45" s="164"/>
      <c r="U45" s="31" t="s">
        <v>88</v>
      </c>
      <c r="V45" s="170"/>
      <c r="W45" s="171"/>
      <c r="X45" s="171"/>
      <c r="Y45" s="172"/>
    </row>
    <row r="46" spans="1:25" ht="21.75" customHeight="1" x14ac:dyDescent="0.4">
      <c r="A46" s="136"/>
      <c r="B46" s="78"/>
      <c r="C46" s="78"/>
      <c r="D46" s="78"/>
      <c r="E46" s="137"/>
      <c r="F46" s="176" t="s">
        <v>99</v>
      </c>
      <c r="G46" s="176"/>
      <c r="H46" s="176"/>
      <c r="I46" s="177"/>
      <c r="J46" s="163"/>
      <c r="K46" s="164"/>
      <c r="L46" s="164"/>
      <c r="M46" s="31" t="s">
        <v>88</v>
      </c>
      <c r="N46" s="161" t="s">
        <v>100</v>
      </c>
      <c r="O46" s="78"/>
      <c r="P46" s="78"/>
      <c r="Q46" s="162"/>
      <c r="R46" s="163"/>
      <c r="S46" s="164"/>
      <c r="T46" s="164"/>
      <c r="U46" s="31" t="s">
        <v>88</v>
      </c>
      <c r="V46" s="170"/>
      <c r="W46" s="171"/>
      <c r="X46" s="171"/>
      <c r="Y46" s="172"/>
    </row>
    <row r="47" spans="1:25" ht="21.75" customHeight="1" x14ac:dyDescent="0.4">
      <c r="A47" s="136"/>
      <c r="B47" s="78"/>
      <c r="C47" s="78"/>
      <c r="D47" s="78"/>
      <c r="E47" s="137"/>
      <c r="F47" s="157"/>
      <c r="G47" s="157"/>
      <c r="H47" s="157"/>
      <c r="I47" s="158"/>
      <c r="J47" s="159"/>
      <c r="K47" s="160"/>
      <c r="L47" s="160"/>
      <c r="M47" s="33"/>
      <c r="N47" s="161"/>
      <c r="O47" s="78"/>
      <c r="P47" s="78"/>
      <c r="Q47" s="162"/>
      <c r="R47" s="165"/>
      <c r="S47" s="166"/>
      <c r="T47" s="166"/>
      <c r="U47" s="31"/>
      <c r="V47" s="170"/>
      <c r="W47" s="171"/>
      <c r="X47" s="171"/>
      <c r="Y47" s="172"/>
    </row>
    <row r="48" spans="1:25" ht="21.75" customHeight="1" x14ac:dyDescent="0.4">
      <c r="A48" s="136"/>
      <c r="B48" s="78"/>
      <c r="C48" s="78"/>
      <c r="D48" s="78"/>
      <c r="E48" s="137"/>
      <c r="F48" s="157"/>
      <c r="G48" s="157"/>
      <c r="H48" s="157"/>
      <c r="I48" s="158"/>
      <c r="J48" s="159"/>
      <c r="K48" s="160"/>
      <c r="L48" s="160"/>
      <c r="M48" s="33"/>
      <c r="N48" s="161" t="s">
        <v>95</v>
      </c>
      <c r="O48" s="78"/>
      <c r="P48" s="78"/>
      <c r="Q48" s="162"/>
      <c r="R48" s="163"/>
      <c r="S48" s="164"/>
      <c r="T48" s="164"/>
      <c r="U48" s="31" t="s">
        <v>88</v>
      </c>
      <c r="V48" s="170"/>
      <c r="W48" s="171"/>
      <c r="X48" s="171"/>
      <c r="Y48" s="172"/>
    </row>
    <row r="49" spans="1:25" ht="21.75" customHeight="1" x14ac:dyDescent="0.4">
      <c r="A49" s="136"/>
      <c r="B49" s="78"/>
      <c r="C49" s="78"/>
      <c r="D49" s="78"/>
      <c r="E49" s="137"/>
      <c r="F49" s="157"/>
      <c r="G49" s="157"/>
      <c r="H49" s="157"/>
      <c r="I49" s="158"/>
      <c r="J49" s="159"/>
      <c r="K49" s="160"/>
      <c r="L49" s="160"/>
      <c r="M49" s="33"/>
      <c r="N49" s="161" t="s">
        <v>97</v>
      </c>
      <c r="O49" s="78"/>
      <c r="P49" s="78"/>
      <c r="Q49" s="162"/>
      <c r="R49" s="163"/>
      <c r="S49" s="164"/>
      <c r="T49" s="164"/>
      <c r="U49" s="31" t="s">
        <v>88</v>
      </c>
      <c r="V49" s="170"/>
      <c r="W49" s="171"/>
      <c r="X49" s="171"/>
      <c r="Y49" s="172"/>
    </row>
    <row r="50" spans="1:25" ht="21.75" customHeight="1" x14ac:dyDescent="0.4">
      <c r="A50" s="136"/>
      <c r="B50" s="78"/>
      <c r="C50" s="78"/>
      <c r="D50" s="78"/>
      <c r="E50" s="137"/>
      <c r="F50" s="157"/>
      <c r="G50" s="157"/>
      <c r="H50" s="157"/>
      <c r="I50" s="158"/>
      <c r="J50" s="159"/>
      <c r="K50" s="160"/>
      <c r="L50" s="160"/>
      <c r="M50" s="33"/>
      <c r="N50" s="161" t="s">
        <v>99</v>
      </c>
      <c r="O50" s="78"/>
      <c r="P50" s="78"/>
      <c r="Q50" s="162"/>
      <c r="R50" s="163"/>
      <c r="S50" s="164"/>
      <c r="T50" s="164"/>
      <c r="U50" s="31" t="s">
        <v>88</v>
      </c>
      <c r="V50" s="170"/>
      <c r="W50" s="171"/>
      <c r="X50" s="171"/>
      <c r="Y50" s="172"/>
    </row>
    <row r="51" spans="1:25" ht="21.75" customHeight="1" thickBot="1" x14ac:dyDescent="0.45">
      <c r="A51" s="138"/>
      <c r="B51" s="139"/>
      <c r="C51" s="139"/>
      <c r="D51" s="139"/>
      <c r="E51" s="140"/>
      <c r="F51" s="150" t="s">
        <v>68</v>
      </c>
      <c r="G51" s="150"/>
      <c r="H51" s="150"/>
      <c r="I51" s="151"/>
      <c r="J51" s="152">
        <f>SUM(J43:L50)</f>
        <v>0</v>
      </c>
      <c r="K51" s="153"/>
      <c r="L51" s="153"/>
      <c r="M51" s="34" t="s">
        <v>88</v>
      </c>
      <c r="N51" s="154" t="s">
        <v>68</v>
      </c>
      <c r="O51" s="155"/>
      <c r="P51" s="155"/>
      <c r="Q51" s="156"/>
      <c r="R51" s="152">
        <f>R43+SUM(R48:T50)</f>
        <v>0</v>
      </c>
      <c r="S51" s="153"/>
      <c r="T51" s="153"/>
      <c r="U51" s="34" t="s">
        <v>88</v>
      </c>
      <c r="V51" s="173"/>
      <c r="W51" s="174"/>
      <c r="X51" s="174"/>
      <c r="Y51" s="175"/>
    </row>
  </sheetData>
  <mergeCells count="163">
    <mergeCell ref="R4:Y5"/>
    <mergeCell ref="A5:E7"/>
    <mergeCell ref="F6:G7"/>
    <mergeCell ref="H6:O7"/>
    <mergeCell ref="P6:Q7"/>
    <mergeCell ref="R6:Y7"/>
    <mergeCell ref="I2:Q3"/>
    <mergeCell ref="A4:E4"/>
    <mergeCell ref="F4:G5"/>
    <mergeCell ref="H4:O5"/>
    <mergeCell ref="P4:Q5"/>
    <mergeCell ref="A1:C2"/>
    <mergeCell ref="A8:E8"/>
    <mergeCell ref="F8:G9"/>
    <mergeCell ref="H8:O9"/>
    <mergeCell ref="P8:Q9"/>
    <mergeCell ref="R8:Y9"/>
    <mergeCell ref="A9:E11"/>
    <mergeCell ref="F10:G11"/>
    <mergeCell ref="H10:O11"/>
    <mergeCell ref="P10:Q11"/>
    <mergeCell ref="R10:W11"/>
    <mergeCell ref="X10:Y11"/>
    <mergeCell ref="A12:E12"/>
    <mergeCell ref="F12:F13"/>
    <mergeCell ref="G12:H13"/>
    <mergeCell ref="I12:M13"/>
    <mergeCell ref="N12:O13"/>
    <mergeCell ref="P12:P13"/>
    <mergeCell ref="Q12:T13"/>
    <mergeCell ref="U12:W12"/>
    <mergeCell ref="X12:Y12"/>
    <mergeCell ref="X14:Y14"/>
    <mergeCell ref="Q15:T15"/>
    <mergeCell ref="V15:W15"/>
    <mergeCell ref="X15:Y15"/>
    <mergeCell ref="A16:E16"/>
    <mergeCell ref="H16:J16"/>
    <mergeCell ref="K16:W16"/>
    <mergeCell ref="A13:E15"/>
    <mergeCell ref="V13:W13"/>
    <mergeCell ref="X13:Y13"/>
    <mergeCell ref="F14:F15"/>
    <mergeCell ref="G14:H15"/>
    <mergeCell ref="I14:M15"/>
    <mergeCell ref="N14:O15"/>
    <mergeCell ref="P14:P15"/>
    <mergeCell ref="Q14:T14"/>
    <mergeCell ref="U14:W14"/>
    <mergeCell ref="A23:E23"/>
    <mergeCell ref="A24:E30"/>
    <mergeCell ref="G24:I25"/>
    <mergeCell ref="J24:L25"/>
    <mergeCell ref="M24:O25"/>
    <mergeCell ref="P24:R25"/>
    <mergeCell ref="S24:W25"/>
    <mergeCell ref="G26:I27"/>
    <mergeCell ref="A17:E22"/>
    <mergeCell ref="H17:J17"/>
    <mergeCell ref="K17:W17"/>
    <mergeCell ref="H18:J18"/>
    <mergeCell ref="K18:W18"/>
    <mergeCell ref="G28:I29"/>
    <mergeCell ref="J28:K29"/>
    <mergeCell ref="L28:L29"/>
    <mergeCell ref="M28:N29"/>
    <mergeCell ref="U20:V21"/>
    <mergeCell ref="W20:W21"/>
    <mergeCell ref="K20:K21"/>
    <mergeCell ref="L20:M21"/>
    <mergeCell ref="N20:N21"/>
    <mergeCell ref="O20:P21"/>
    <mergeCell ref="Q20:Q21"/>
    <mergeCell ref="U19:W19"/>
    <mergeCell ref="G20:H21"/>
    <mergeCell ref="I20:J21"/>
    <mergeCell ref="F34:I34"/>
    <mergeCell ref="L26:L27"/>
    <mergeCell ref="M26:N27"/>
    <mergeCell ref="O26:O27"/>
    <mergeCell ref="P26:Q27"/>
    <mergeCell ref="R26:R27"/>
    <mergeCell ref="R20:S21"/>
    <mergeCell ref="T20:T21"/>
    <mergeCell ref="G19:H19"/>
    <mergeCell ref="I19:K19"/>
    <mergeCell ref="L19:N19"/>
    <mergeCell ref="O19:Q19"/>
    <mergeCell ref="R19:T19"/>
    <mergeCell ref="A31:E31"/>
    <mergeCell ref="G31:I31"/>
    <mergeCell ref="S26:U29"/>
    <mergeCell ref="A32:E41"/>
    <mergeCell ref="J31:Y32"/>
    <mergeCell ref="J33:Y34"/>
    <mergeCell ref="J35:Y36"/>
    <mergeCell ref="G33:I33"/>
    <mergeCell ref="G35:I35"/>
    <mergeCell ref="F37:Y37"/>
    <mergeCell ref="F36:I36"/>
    <mergeCell ref="F32:I32"/>
    <mergeCell ref="V26:W29"/>
    <mergeCell ref="O28:O29"/>
    <mergeCell ref="P28:Q29"/>
    <mergeCell ref="R28:R29"/>
    <mergeCell ref="J26:K27"/>
    <mergeCell ref="A42:E42"/>
    <mergeCell ref="F42:I42"/>
    <mergeCell ref="J42:M42"/>
    <mergeCell ref="N42:U42"/>
    <mergeCell ref="V42:Y42"/>
    <mergeCell ref="F38:H39"/>
    <mergeCell ref="I38:K39"/>
    <mergeCell ref="L38:N39"/>
    <mergeCell ref="O38:Q39"/>
    <mergeCell ref="R38:Y39"/>
    <mergeCell ref="F40:G41"/>
    <mergeCell ref="H40:H41"/>
    <mergeCell ref="I40:J41"/>
    <mergeCell ref="K40:K41"/>
    <mergeCell ref="L40:M41"/>
    <mergeCell ref="V43:Y51"/>
    <mergeCell ref="F44:I44"/>
    <mergeCell ref="J44:L44"/>
    <mergeCell ref="N44:Q44"/>
    <mergeCell ref="R44:T44"/>
    <mergeCell ref="N40:N41"/>
    <mergeCell ref="O40:P41"/>
    <mergeCell ref="Q40:Q41"/>
    <mergeCell ref="R40:Y41"/>
    <mergeCell ref="R45:T45"/>
    <mergeCell ref="F46:I46"/>
    <mergeCell ref="J46:L46"/>
    <mergeCell ref="N46:Q46"/>
    <mergeCell ref="R46:T46"/>
    <mergeCell ref="R48:T48"/>
    <mergeCell ref="F45:I45"/>
    <mergeCell ref="J45:L45"/>
    <mergeCell ref="N45:Q45"/>
    <mergeCell ref="A43:E51"/>
    <mergeCell ref="F43:I43"/>
    <mergeCell ref="J43:L43"/>
    <mergeCell ref="N43:Q43"/>
    <mergeCell ref="R43:T43"/>
    <mergeCell ref="F51:I51"/>
    <mergeCell ref="J51:L51"/>
    <mergeCell ref="N51:Q51"/>
    <mergeCell ref="R51:T51"/>
    <mergeCell ref="F49:I49"/>
    <mergeCell ref="J49:L49"/>
    <mergeCell ref="N49:Q49"/>
    <mergeCell ref="R49:T49"/>
    <mergeCell ref="F50:I50"/>
    <mergeCell ref="J50:L50"/>
    <mergeCell ref="N50:Q50"/>
    <mergeCell ref="R50:T50"/>
    <mergeCell ref="F47:I47"/>
    <mergeCell ref="J47:L47"/>
    <mergeCell ref="N47:Q47"/>
    <mergeCell ref="R47:T47"/>
    <mergeCell ref="F48:I48"/>
    <mergeCell ref="J48:L48"/>
    <mergeCell ref="N48:Q4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="90" zoomScaleNormal="85" zoomScaleSheetLayoutView="90" workbookViewId="0">
      <selection activeCell="O17" sqref="O17"/>
    </sheetView>
  </sheetViews>
  <sheetFormatPr defaultRowHeight="18.75" x14ac:dyDescent="0.4"/>
  <cols>
    <col min="1" max="1" width="21.375" bestFit="1" customWidth="1"/>
    <col min="2" max="3" width="4.75" customWidth="1"/>
    <col min="4" max="4" width="5" customWidth="1"/>
    <col min="5" max="5" width="3" customWidth="1"/>
    <col min="6" max="7" width="6.375" customWidth="1"/>
    <col min="8" max="10" width="12.125" customWidth="1"/>
    <col min="11" max="11" width="3.5" customWidth="1"/>
  </cols>
  <sheetData>
    <row r="1" spans="1:10" ht="13.5" customHeight="1" x14ac:dyDescent="0.4">
      <c r="A1" s="279" t="s">
        <v>198</v>
      </c>
      <c r="B1" s="1"/>
      <c r="C1" s="1"/>
      <c r="D1" s="1"/>
      <c r="E1" s="1"/>
      <c r="F1" s="1"/>
      <c r="G1" s="1"/>
      <c r="H1" s="1"/>
      <c r="I1" s="1"/>
      <c r="J1" s="1"/>
    </row>
    <row r="2" spans="1:10" s="35" customFormat="1" ht="18.75" customHeight="1" x14ac:dyDescent="0.4">
      <c r="A2" s="279"/>
      <c r="B2" s="13"/>
      <c r="C2" s="121" t="s">
        <v>144</v>
      </c>
      <c r="D2" s="121"/>
      <c r="E2" s="121"/>
      <c r="F2" s="121"/>
      <c r="G2" s="121"/>
      <c r="H2" s="121"/>
      <c r="I2" s="13"/>
      <c r="J2" s="13"/>
    </row>
    <row r="3" spans="1:10" ht="21" customHeight="1" x14ac:dyDescent="0.4">
      <c r="A3" s="1"/>
      <c r="B3" s="1"/>
      <c r="C3" s="1"/>
      <c r="D3" s="1"/>
      <c r="E3" s="1"/>
      <c r="F3" s="1"/>
      <c r="G3" s="352" t="str">
        <f>別紙10市費補助金精算額調書!B4</f>
        <v>センター・作業所名：</v>
      </c>
      <c r="H3" s="352"/>
      <c r="I3" s="352"/>
      <c r="J3" s="352"/>
    </row>
    <row r="4" spans="1:10" ht="19.5" thickBot="1" x14ac:dyDescent="0.45">
      <c r="A4" s="6" t="s">
        <v>103</v>
      </c>
      <c r="B4" s="6"/>
      <c r="C4" s="6"/>
      <c r="D4" s="6"/>
      <c r="E4" s="6"/>
      <c r="F4" s="6"/>
      <c r="G4" s="6"/>
      <c r="H4" s="6"/>
      <c r="I4" s="6"/>
      <c r="J4" s="36" t="s">
        <v>104</v>
      </c>
    </row>
    <row r="5" spans="1:10" ht="24" customHeight="1" thickBot="1" x14ac:dyDescent="0.45">
      <c r="A5" s="37" t="s">
        <v>105</v>
      </c>
      <c r="B5" s="353" t="s">
        <v>106</v>
      </c>
      <c r="C5" s="354"/>
      <c r="D5" s="354"/>
      <c r="E5" s="355"/>
      <c r="F5" s="353" t="s">
        <v>107</v>
      </c>
      <c r="G5" s="354"/>
      <c r="H5" s="354"/>
      <c r="I5" s="354"/>
      <c r="J5" s="355"/>
    </row>
    <row r="6" spans="1:10" ht="20.25" customHeight="1" x14ac:dyDescent="0.4">
      <c r="A6" s="38" t="s">
        <v>108</v>
      </c>
      <c r="B6" s="346"/>
      <c r="C6" s="347"/>
      <c r="D6" s="347"/>
      <c r="E6" s="348"/>
      <c r="F6" s="349"/>
      <c r="G6" s="350"/>
      <c r="H6" s="350"/>
      <c r="I6" s="350"/>
      <c r="J6" s="351"/>
    </row>
    <row r="7" spans="1:10" ht="20.25" customHeight="1" x14ac:dyDescent="0.4">
      <c r="A7" s="39"/>
      <c r="B7" s="284"/>
      <c r="C7" s="285"/>
      <c r="D7" s="285"/>
      <c r="E7" s="286"/>
      <c r="F7" s="287"/>
      <c r="G7" s="288"/>
      <c r="H7" s="288"/>
      <c r="I7" s="288"/>
      <c r="J7" s="289"/>
    </row>
    <row r="8" spans="1:10" ht="20.25" customHeight="1" x14ac:dyDescent="0.4">
      <c r="A8" s="39"/>
      <c r="B8" s="284"/>
      <c r="C8" s="285"/>
      <c r="D8" s="285"/>
      <c r="E8" s="286"/>
      <c r="F8" s="287"/>
      <c r="G8" s="288"/>
      <c r="H8" s="288"/>
      <c r="I8" s="288"/>
      <c r="J8" s="289"/>
    </row>
    <row r="9" spans="1:10" ht="20.25" customHeight="1" x14ac:dyDescent="0.4">
      <c r="A9" s="39" t="s">
        <v>109</v>
      </c>
      <c r="B9" s="284"/>
      <c r="C9" s="285"/>
      <c r="D9" s="285"/>
      <c r="E9" s="286"/>
      <c r="F9" s="287"/>
      <c r="G9" s="288"/>
      <c r="H9" s="288"/>
      <c r="I9" s="288"/>
      <c r="J9" s="289"/>
    </row>
    <row r="10" spans="1:10" ht="20.25" customHeight="1" x14ac:dyDescent="0.4">
      <c r="A10" s="39" t="s">
        <v>110</v>
      </c>
      <c r="B10" s="284"/>
      <c r="C10" s="285"/>
      <c r="D10" s="285"/>
      <c r="E10" s="286"/>
      <c r="F10" s="287"/>
      <c r="G10" s="288"/>
      <c r="H10" s="288"/>
      <c r="I10" s="288"/>
      <c r="J10" s="289"/>
    </row>
    <row r="11" spans="1:10" ht="20.25" customHeight="1" thickBot="1" x14ac:dyDescent="0.45">
      <c r="A11" s="40" t="s">
        <v>111</v>
      </c>
      <c r="B11" s="322"/>
      <c r="C11" s="323"/>
      <c r="D11" s="323"/>
      <c r="E11" s="324"/>
      <c r="F11" s="325"/>
      <c r="G11" s="326"/>
      <c r="H11" s="326"/>
      <c r="I11" s="326"/>
      <c r="J11" s="327"/>
    </row>
    <row r="12" spans="1:10" ht="20.25" customHeight="1" thickBot="1" x14ac:dyDescent="0.45">
      <c r="A12" s="41" t="s">
        <v>145</v>
      </c>
      <c r="B12" s="328">
        <f>SUM(B6:E11)</f>
        <v>0</v>
      </c>
      <c r="C12" s="329"/>
      <c r="D12" s="329"/>
      <c r="E12" s="330"/>
      <c r="F12" s="331"/>
      <c r="G12" s="332"/>
      <c r="H12" s="332"/>
      <c r="I12" s="332"/>
      <c r="J12" s="333"/>
    </row>
    <row r="13" spans="1:10" ht="24.75" customHeight="1" thickBot="1" x14ac:dyDescent="0.45">
      <c r="A13" s="1" t="s">
        <v>113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4">
      <c r="A14" s="334" t="s">
        <v>114</v>
      </c>
      <c r="B14" s="336" t="s">
        <v>106</v>
      </c>
      <c r="C14" s="337"/>
      <c r="D14" s="337"/>
      <c r="E14" s="338"/>
      <c r="F14" s="342" t="s">
        <v>115</v>
      </c>
      <c r="G14" s="343"/>
      <c r="H14" s="343"/>
      <c r="I14" s="343"/>
      <c r="J14" s="344"/>
    </row>
    <row r="15" spans="1:10" ht="19.5" thickBot="1" x14ac:dyDescent="0.45">
      <c r="A15" s="335"/>
      <c r="B15" s="339"/>
      <c r="C15" s="340"/>
      <c r="D15" s="340"/>
      <c r="E15" s="341"/>
      <c r="F15" s="345" t="s">
        <v>116</v>
      </c>
      <c r="G15" s="345"/>
      <c r="H15" s="42" t="s">
        <v>117</v>
      </c>
      <c r="I15" s="43" t="s">
        <v>118</v>
      </c>
      <c r="J15" s="44" t="s">
        <v>28</v>
      </c>
    </row>
    <row r="16" spans="1:10" ht="20.25" customHeight="1" x14ac:dyDescent="0.4">
      <c r="A16" s="45" t="s">
        <v>119</v>
      </c>
      <c r="B16" s="310">
        <f>SUM(B17:E22)</f>
        <v>0</v>
      </c>
      <c r="C16" s="311"/>
      <c r="D16" s="311"/>
      <c r="E16" s="312"/>
      <c r="F16" s="310">
        <f>SUM(F17:G22)</f>
        <v>0</v>
      </c>
      <c r="G16" s="313"/>
      <c r="H16" s="295"/>
      <c r="I16" s="46">
        <f>SUM(I17:I22)</f>
        <v>0</v>
      </c>
      <c r="J16" s="319"/>
    </row>
    <row r="17" spans="1:10" ht="20.25" customHeight="1" x14ac:dyDescent="0.4">
      <c r="A17" s="47" t="s">
        <v>120</v>
      </c>
      <c r="B17" s="314">
        <f>F17+I17</f>
        <v>0</v>
      </c>
      <c r="C17" s="315"/>
      <c r="D17" s="315"/>
      <c r="E17" s="316"/>
      <c r="F17" s="317"/>
      <c r="G17" s="318"/>
      <c r="H17" s="296"/>
      <c r="I17" s="63"/>
      <c r="J17" s="320"/>
    </row>
    <row r="18" spans="1:10" ht="20.25" customHeight="1" x14ac:dyDescent="0.4">
      <c r="A18" s="48" t="s">
        <v>121</v>
      </c>
      <c r="B18" s="300">
        <f t="shared" ref="B18:B25" si="0">F18+I18</f>
        <v>0</v>
      </c>
      <c r="C18" s="301"/>
      <c r="D18" s="301"/>
      <c r="E18" s="302"/>
      <c r="F18" s="303"/>
      <c r="G18" s="304"/>
      <c r="H18" s="296"/>
      <c r="I18" s="64"/>
      <c r="J18" s="320"/>
    </row>
    <row r="19" spans="1:10" ht="20.25" customHeight="1" x14ac:dyDescent="0.4">
      <c r="A19" s="48" t="s">
        <v>122</v>
      </c>
      <c r="B19" s="300">
        <f t="shared" si="0"/>
        <v>0</v>
      </c>
      <c r="C19" s="301"/>
      <c r="D19" s="301"/>
      <c r="E19" s="302"/>
      <c r="F19" s="303"/>
      <c r="G19" s="304"/>
      <c r="H19" s="296"/>
      <c r="I19" s="64"/>
      <c r="J19" s="320"/>
    </row>
    <row r="20" spans="1:10" ht="20.25" customHeight="1" x14ac:dyDescent="0.4">
      <c r="A20" s="48" t="s">
        <v>123</v>
      </c>
      <c r="B20" s="300">
        <f t="shared" si="0"/>
        <v>0</v>
      </c>
      <c r="C20" s="301"/>
      <c r="D20" s="301"/>
      <c r="E20" s="302"/>
      <c r="F20" s="303"/>
      <c r="G20" s="304"/>
      <c r="H20" s="296"/>
      <c r="I20" s="64"/>
      <c r="J20" s="320"/>
    </row>
    <row r="21" spans="1:10" ht="20.25" customHeight="1" x14ac:dyDescent="0.4">
      <c r="A21" s="48" t="s">
        <v>124</v>
      </c>
      <c r="B21" s="300">
        <f t="shared" si="0"/>
        <v>0</v>
      </c>
      <c r="C21" s="301"/>
      <c r="D21" s="301"/>
      <c r="E21" s="302"/>
      <c r="F21" s="303"/>
      <c r="G21" s="304"/>
      <c r="H21" s="296"/>
      <c r="I21" s="64"/>
      <c r="J21" s="320"/>
    </row>
    <row r="22" spans="1:10" ht="20.25" customHeight="1" thickBot="1" x14ac:dyDescent="0.45">
      <c r="A22" s="49" t="s">
        <v>125</v>
      </c>
      <c r="B22" s="305">
        <f t="shared" si="0"/>
        <v>0</v>
      </c>
      <c r="C22" s="306"/>
      <c r="D22" s="306"/>
      <c r="E22" s="307"/>
      <c r="F22" s="308"/>
      <c r="G22" s="309"/>
      <c r="H22" s="296"/>
      <c r="I22" s="65"/>
      <c r="J22" s="320"/>
    </row>
    <row r="23" spans="1:10" ht="20.25" customHeight="1" thickBot="1" x14ac:dyDescent="0.45">
      <c r="A23" s="50" t="s">
        <v>126</v>
      </c>
      <c r="B23" s="290">
        <f t="shared" si="0"/>
        <v>0</v>
      </c>
      <c r="C23" s="291"/>
      <c r="D23" s="291"/>
      <c r="E23" s="292"/>
      <c r="F23" s="293"/>
      <c r="G23" s="294"/>
      <c r="H23" s="296"/>
      <c r="I23" s="66"/>
      <c r="J23" s="320"/>
    </row>
    <row r="24" spans="1:10" ht="20.25" customHeight="1" thickBot="1" x14ac:dyDescent="0.45">
      <c r="A24" s="50" t="s">
        <v>127</v>
      </c>
      <c r="B24" s="290">
        <f t="shared" si="0"/>
        <v>0</v>
      </c>
      <c r="C24" s="291"/>
      <c r="D24" s="291"/>
      <c r="E24" s="292"/>
      <c r="F24" s="293"/>
      <c r="G24" s="294"/>
      <c r="H24" s="296"/>
      <c r="I24" s="66"/>
      <c r="J24" s="320"/>
    </row>
    <row r="25" spans="1:10" ht="20.25" customHeight="1" thickBot="1" x14ac:dyDescent="0.45">
      <c r="A25" s="50" t="s">
        <v>128</v>
      </c>
      <c r="B25" s="290">
        <f t="shared" si="0"/>
        <v>0</v>
      </c>
      <c r="C25" s="291"/>
      <c r="D25" s="291"/>
      <c r="E25" s="292"/>
      <c r="F25" s="293"/>
      <c r="G25" s="294"/>
      <c r="H25" s="296"/>
      <c r="I25" s="66"/>
      <c r="J25" s="320"/>
    </row>
    <row r="26" spans="1:10" ht="20.25" customHeight="1" x14ac:dyDescent="0.4">
      <c r="A26" s="45" t="s">
        <v>129</v>
      </c>
      <c r="B26" s="310">
        <f>SUM(B27:E32)</f>
        <v>0</v>
      </c>
      <c r="C26" s="311"/>
      <c r="D26" s="311"/>
      <c r="E26" s="312"/>
      <c r="F26" s="310">
        <f>SUM(F27:G32)</f>
        <v>0</v>
      </c>
      <c r="G26" s="313"/>
      <c r="H26" s="296"/>
      <c r="I26" s="51">
        <f>SUM(I27:I32)</f>
        <v>0</v>
      </c>
      <c r="J26" s="320"/>
    </row>
    <row r="27" spans="1:10" ht="20.25" customHeight="1" x14ac:dyDescent="0.4">
      <c r="A27" s="47" t="s">
        <v>130</v>
      </c>
      <c r="B27" s="314">
        <f>F27+I27</f>
        <v>0</v>
      </c>
      <c r="C27" s="315"/>
      <c r="D27" s="315"/>
      <c r="E27" s="316"/>
      <c r="F27" s="317"/>
      <c r="G27" s="318"/>
      <c r="H27" s="296"/>
      <c r="I27" s="63"/>
      <c r="J27" s="320"/>
    </row>
    <row r="28" spans="1:10" ht="20.25" customHeight="1" x14ac:dyDescent="0.4">
      <c r="A28" s="48" t="s">
        <v>131</v>
      </c>
      <c r="B28" s="300">
        <f t="shared" ref="B28:B32" si="1">F28+I28</f>
        <v>0</v>
      </c>
      <c r="C28" s="301"/>
      <c r="D28" s="301"/>
      <c r="E28" s="302"/>
      <c r="F28" s="303"/>
      <c r="G28" s="304"/>
      <c r="H28" s="296"/>
      <c r="I28" s="64"/>
      <c r="J28" s="320"/>
    </row>
    <row r="29" spans="1:10" ht="20.25" customHeight="1" x14ac:dyDescent="0.4">
      <c r="A29" s="48" t="s">
        <v>132</v>
      </c>
      <c r="B29" s="300">
        <f t="shared" si="1"/>
        <v>0</v>
      </c>
      <c r="C29" s="301"/>
      <c r="D29" s="301"/>
      <c r="E29" s="302"/>
      <c r="F29" s="303"/>
      <c r="G29" s="304"/>
      <c r="H29" s="296"/>
      <c r="I29" s="64"/>
      <c r="J29" s="320"/>
    </row>
    <row r="30" spans="1:10" ht="20.25" customHeight="1" x14ac:dyDescent="0.4">
      <c r="A30" s="48" t="s">
        <v>133</v>
      </c>
      <c r="B30" s="300">
        <f t="shared" si="1"/>
        <v>0</v>
      </c>
      <c r="C30" s="301"/>
      <c r="D30" s="301"/>
      <c r="E30" s="302"/>
      <c r="F30" s="303"/>
      <c r="G30" s="304"/>
      <c r="H30" s="296"/>
      <c r="I30" s="64"/>
      <c r="J30" s="320"/>
    </row>
    <row r="31" spans="1:10" ht="20.25" customHeight="1" x14ac:dyDescent="0.4">
      <c r="A31" s="48" t="s">
        <v>134</v>
      </c>
      <c r="B31" s="300">
        <f t="shared" si="1"/>
        <v>0</v>
      </c>
      <c r="C31" s="301"/>
      <c r="D31" s="301"/>
      <c r="E31" s="302"/>
      <c r="F31" s="303"/>
      <c r="G31" s="304"/>
      <c r="H31" s="296"/>
      <c r="I31" s="64"/>
      <c r="J31" s="320"/>
    </row>
    <row r="32" spans="1:10" ht="20.25" customHeight="1" thickBot="1" x14ac:dyDescent="0.45">
      <c r="A32" s="49" t="s">
        <v>135</v>
      </c>
      <c r="B32" s="305">
        <f t="shared" si="1"/>
        <v>0</v>
      </c>
      <c r="C32" s="306"/>
      <c r="D32" s="306"/>
      <c r="E32" s="307"/>
      <c r="F32" s="308"/>
      <c r="G32" s="309"/>
      <c r="H32" s="296"/>
      <c r="I32" s="65"/>
      <c r="J32" s="320"/>
    </row>
    <row r="33" spans="1:10" ht="20.25" customHeight="1" x14ac:dyDescent="0.4">
      <c r="A33" s="52" t="s">
        <v>136</v>
      </c>
      <c r="B33" s="310">
        <f>SUM(B34:E36)</f>
        <v>0</v>
      </c>
      <c r="C33" s="311"/>
      <c r="D33" s="311"/>
      <c r="E33" s="312"/>
      <c r="F33" s="310">
        <f>SUM(F34:G36)</f>
        <v>0</v>
      </c>
      <c r="G33" s="313"/>
      <c r="H33" s="296"/>
      <c r="I33" s="53">
        <f>SUM(I34:I36)</f>
        <v>0</v>
      </c>
      <c r="J33" s="320"/>
    </row>
    <row r="34" spans="1:10" ht="20.25" customHeight="1" x14ac:dyDescent="0.4">
      <c r="A34" s="48" t="s">
        <v>137</v>
      </c>
      <c r="B34" s="314">
        <f>F34+I34</f>
        <v>0</v>
      </c>
      <c r="C34" s="315"/>
      <c r="D34" s="315"/>
      <c r="E34" s="316"/>
      <c r="F34" s="317"/>
      <c r="G34" s="318"/>
      <c r="H34" s="296"/>
      <c r="I34" s="63"/>
      <c r="J34" s="320"/>
    </row>
    <row r="35" spans="1:10" ht="20.25" customHeight="1" x14ac:dyDescent="0.4">
      <c r="A35" s="48" t="s">
        <v>138</v>
      </c>
      <c r="B35" s="300">
        <f t="shared" ref="B35:B37" si="2">F35+I35</f>
        <v>0</v>
      </c>
      <c r="C35" s="301"/>
      <c r="D35" s="301"/>
      <c r="E35" s="302"/>
      <c r="F35" s="303"/>
      <c r="G35" s="304"/>
      <c r="H35" s="296"/>
      <c r="I35" s="64"/>
      <c r="J35" s="320"/>
    </row>
    <row r="36" spans="1:10" ht="20.25" customHeight="1" thickBot="1" x14ac:dyDescent="0.45">
      <c r="A36" s="49" t="s">
        <v>139</v>
      </c>
      <c r="B36" s="305">
        <f t="shared" si="2"/>
        <v>0</v>
      </c>
      <c r="C36" s="306"/>
      <c r="D36" s="306"/>
      <c r="E36" s="307"/>
      <c r="F36" s="308"/>
      <c r="G36" s="309"/>
      <c r="H36" s="296"/>
      <c r="I36" s="65"/>
      <c r="J36" s="320"/>
    </row>
    <row r="37" spans="1:10" ht="20.25" customHeight="1" thickBot="1" x14ac:dyDescent="0.45">
      <c r="A37" s="50" t="s">
        <v>140</v>
      </c>
      <c r="B37" s="290">
        <f t="shared" si="2"/>
        <v>0</v>
      </c>
      <c r="C37" s="291"/>
      <c r="D37" s="291"/>
      <c r="E37" s="292"/>
      <c r="F37" s="293"/>
      <c r="G37" s="294"/>
      <c r="H37" s="297"/>
      <c r="I37" s="66"/>
      <c r="J37" s="320"/>
    </row>
    <row r="38" spans="1:10" ht="20.25" customHeight="1" thickBot="1" x14ac:dyDescent="0.45">
      <c r="A38" s="50" t="s">
        <v>141</v>
      </c>
      <c r="B38" s="290">
        <f>SUM(F38:I38)</f>
        <v>0</v>
      </c>
      <c r="C38" s="291"/>
      <c r="D38" s="291"/>
      <c r="E38" s="292"/>
      <c r="F38" s="293"/>
      <c r="G38" s="294"/>
      <c r="H38" s="67"/>
      <c r="I38" s="66"/>
      <c r="J38" s="320"/>
    </row>
    <row r="39" spans="1:10" ht="20.25" customHeight="1" thickBot="1" x14ac:dyDescent="0.45">
      <c r="A39" s="50" t="s">
        <v>142</v>
      </c>
      <c r="B39" s="290">
        <f t="shared" ref="B39" si="3">F39+I39</f>
        <v>0</v>
      </c>
      <c r="C39" s="291"/>
      <c r="D39" s="291"/>
      <c r="E39" s="292"/>
      <c r="F39" s="293"/>
      <c r="G39" s="294"/>
      <c r="H39" s="295"/>
      <c r="I39" s="66"/>
      <c r="J39" s="321"/>
    </row>
    <row r="40" spans="1:10" ht="20.25" customHeight="1" thickBot="1" x14ac:dyDescent="0.45">
      <c r="A40" s="50" t="s">
        <v>28</v>
      </c>
      <c r="B40" s="290">
        <f>J40</f>
        <v>0</v>
      </c>
      <c r="C40" s="291"/>
      <c r="D40" s="291"/>
      <c r="E40" s="292"/>
      <c r="F40" s="298"/>
      <c r="G40" s="299"/>
      <c r="H40" s="296"/>
      <c r="I40" s="54"/>
      <c r="J40" s="68"/>
    </row>
    <row r="41" spans="1:10" ht="20.25" customHeight="1" thickBot="1" x14ac:dyDescent="0.45">
      <c r="A41" s="50" t="s">
        <v>143</v>
      </c>
      <c r="B41" s="290">
        <f>F41+I41</f>
        <v>0</v>
      </c>
      <c r="C41" s="291"/>
      <c r="D41" s="291"/>
      <c r="E41" s="292"/>
      <c r="F41" s="293"/>
      <c r="G41" s="294"/>
      <c r="H41" s="297"/>
      <c r="I41" s="66"/>
      <c r="J41" s="55"/>
    </row>
    <row r="42" spans="1:10" ht="20.25" customHeight="1" thickBot="1" x14ac:dyDescent="0.45">
      <c r="A42" s="56" t="s">
        <v>145</v>
      </c>
      <c r="B42" s="280">
        <f>SUM(F42:J42)</f>
        <v>0</v>
      </c>
      <c r="C42" s="281"/>
      <c r="D42" s="281"/>
      <c r="E42" s="282"/>
      <c r="F42" s="280">
        <f>F16+F23+F24+F25+F26+F33+F37+F38+F39+F41</f>
        <v>0</v>
      </c>
      <c r="G42" s="283"/>
      <c r="H42" s="57">
        <f>H38</f>
        <v>0</v>
      </c>
      <c r="I42" s="58">
        <f>I16+I23+I24+I25+I26+I33+I37+I38+I39+I41</f>
        <v>0</v>
      </c>
      <c r="J42" s="59">
        <f>J40</f>
        <v>0</v>
      </c>
    </row>
  </sheetData>
  <mergeCells count="80">
    <mergeCell ref="B6:E6"/>
    <mergeCell ref="F6:J6"/>
    <mergeCell ref="C2:H2"/>
    <mergeCell ref="G3:J3"/>
    <mergeCell ref="B5:E5"/>
    <mergeCell ref="F5:J5"/>
    <mergeCell ref="B7:E7"/>
    <mergeCell ref="F7:J7"/>
    <mergeCell ref="B9:E9"/>
    <mergeCell ref="F9:J9"/>
    <mergeCell ref="B10:E10"/>
    <mergeCell ref="F10:J10"/>
    <mergeCell ref="B11:E11"/>
    <mergeCell ref="F11:J11"/>
    <mergeCell ref="B12:E12"/>
    <mergeCell ref="F12:J12"/>
    <mergeCell ref="A14:A15"/>
    <mergeCell ref="B14:E15"/>
    <mergeCell ref="F14:J14"/>
    <mergeCell ref="F15:G15"/>
    <mergeCell ref="B16:E16"/>
    <mergeCell ref="F16:G16"/>
    <mergeCell ref="H16:H37"/>
    <mergeCell ref="J16:J39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B31:E31"/>
    <mergeCell ref="F31:G31"/>
    <mergeCell ref="B36:E36"/>
    <mergeCell ref="F36:G36"/>
    <mergeCell ref="B37:E37"/>
    <mergeCell ref="F37:G37"/>
    <mergeCell ref="B32:E32"/>
    <mergeCell ref="F32:G32"/>
    <mergeCell ref="B33:E33"/>
    <mergeCell ref="F33:G33"/>
    <mergeCell ref="B34:E34"/>
    <mergeCell ref="F34:G34"/>
    <mergeCell ref="A1:A2"/>
    <mergeCell ref="B42:E42"/>
    <mergeCell ref="F42:G42"/>
    <mergeCell ref="B8:E8"/>
    <mergeCell ref="F8:J8"/>
    <mergeCell ref="B38:E38"/>
    <mergeCell ref="F38:G38"/>
    <mergeCell ref="B39:E39"/>
    <mergeCell ref="F39:G39"/>
    <mergeCell ref="H39:H41"/>
    <mergeCell ref="B40:E40"/>
    <mergeCell ref="F40:G40"/>
    <mergeCell ref="B41:E41"/>
    <mergeCell ref="F41:G41"/>
    <mergeCell ref="B35:E35"/>
    <mergeCell ref="F35:G3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view="pageBreakPreview" zoomScale="85" zoomScaleNormal="85" zoomScaleSheetLayoutView="85" workbookViewId="0">
      <selection activeCell="F36" sqref="F36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x14ac:dyDescent="0.4">
      <c r="A1" s="119" t="s">
        <v>150</v>
      </c>
      <c r="B1" s="120"/>
      <c r="C1" s="120"/>
    </row>
    <row r="2" spans="1:22" x14ac:dyDescent="0.4">
      <c r="A2" s="120"/>
      <c r="B2" s="120"/>
      <c r="C2" s="120"/>
      <c r="H2" s="358" t="s">
        <v>190</v>
      </c>
      <c r="I2" s="358"/>
      <c r="J2" s="358"/>
      <c r="K2" s="358"/>
      <c r="L2" s="358"/>
      <c r="M2" s="358"/>
      <c r="N2" s="358"/>
      <c r="O2" s="358"/>
      <c r="P2" s="358"/>
    </row>
    <row r="3" spans="1:22" x14ac:dyDescent="0.4">
      <c r="H3" s="358"/>
      <c r="I3" s="358"/>
      <c r="J3" s="358"/>
      <c r="K3" s="358"/>
      <c r="L3" s="358"/>
      <c r="M3" s="358"/>
      <c r="N3" s="358"/>
      <c r="O3" s="358"/>
      <c r="P3" s="358"/>
    </row>
    <row r="5" spans="1:22" ht="29.25" customHeight="1" x14ac:dyDescent="0.4">
      <c r="B5" s="359" t="str">
        <f>別紙10市費補助金精算額調書!B4</f>
        <v>センター・作業所名：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1:22" ht="24" customHeight="1" x14ac:dyDescent="0.4">
      <c r="S6" s="360" t="s">
        <v>104</v>
      </c>
      <c r="T6" s="360"/>
      <c r="U6" s="360"/>
      <c r="V6" s="360"/>
    </row>
    <row r="7" spans="1:22" x14ac:dyDescent="0.4">
      <c r="B7" s="81" t="s">
        <v>146</v>
      </c>
      <c r="C7" s="81"/>
      <c r="D7" s="81"/>
      <c r="E7" s="81"/>
      <c r="F7" s="81"/>
      <c r="G7" s="81" t="s">
        <v>147</v>
      </c>
      <c r="H7" s="81"/>
      <c r="I7" s="81"/>
      <c r="J7" s="81" t="s">
        <v>148</v>
      </c>
      <c r="K7" s="81"/>
      <c r="L7" s="81"/>
      <c r="M7" s="81"/>
      <c r="N7" s="81" t="s">
        <v>106</v>
      </c>
      <c r="O7" s="81"/>
      <c r="P7" s="81"/>
      <c r="Q7" s="81"/>
      <c r="R7" s="81" t="s">
        <v>149</v>
      </c>
      <c r="S7" s="81"/>
      <c r="T7" s="81"/>
      <c r="U7" s="81"/>
      <c r="V7" s="81"/>
    </row>
    <row r="8" spans="1:22" x14ac:dyDescent="0.4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1:22" x14ac:dyDescent="0.4">
      <c r="B9" s="356"/>
      <c r="C9" s="356"/>
      <c r="D9" s="356"/>
      <c r="E9" s="356"/>
      <c r="F9" s="356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272"/>
      <c r="S9" s="272"/>
      <c r="T9" s="272"/>
      <c r="U9" s="272"/>
      <c r="V9" s="272"/>
    </row>
    <row r="10" spans="1:22" x14ac:dyDescent="0.4">
      <c r="B10" s="356"/>
      <c r="C10" s="356"/>
      <c r="D10" s="356"/>
      <c r="E10" s="356"/>
      <c r="F10" s="356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272"/>
      <c r="S10" s="272"/>
      <c r="T10" s="272"/>
      <c r="U10" s="272"/>
      <c r="V10" s="272"/>
    </row>
    <row r="11" spans="1:22" x14ac:dyDescent="0.4">
      <c r="B11" s="356"/>
      <c r="C11" s="356"/>
      <c r="D11" s="356"/>
      <c r="E11" s="356"/>
      <c r="F11" s="356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272"/>
      <c r="S11" s="272"/>
      <c r="T11" s="272"/>
      <c r="U11" s="272"/>
      <c r="V11" s="272"/>
    </row>
    <row r="12" spans="1:22" x14ac:dyDescent="0.4">
      <c r="B12" s="356"/>
      <c r="C12" s="356"/>
      <c r="D12" s="356"/>
      <c r="E12" s="356"/>
      <c r="F12" s="356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272"/>
      <c r="S12" s="272"/>
      <c r="T12" s="272"/>
      <c r="U12" s="272"/>
      <c r="V12" s="272"/>
    </row>
    <row r="13" spans="1:22" x14ac:dyDescent="0.4">
      <c r="B13" s="356"/>
      <c r="C13" s="356"/>
      <c r="D13" s="356"/>
      <c r="E13" s="356"/>
      <c r="F13" s="356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272"/>
      <c r="S13" s="272"/>
      <c r="T13" s="272"/>
      <c r="U13" s="272"/>
      <c r="V13" s="272"/>
    </row>
    <row r="14" spans="1:22" x14ac:dyDescent="0.4">
      <c r="B14" s="356"/>
      <c r="C14" s="356"/>
      <c r="D14" s="356"/>
      <c r="E14" s="356"/>
      <c r="F14" s="356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272"/>
      <c r="S14" s="272"/>
      <c r="T14" s="272"/>
      <c r="U14" s="272"/>
      <c r="V14" s="272"/>
    </row>
    <row r="15" spans="1:22" x14ac:dyDescent="0.4">
      <c r="B15" s="356"/>
      <c r="C15" s="356"/>
      <c r="D15" s="356"/>
      <c r="E15" s="356"/>
      <c r="F15" s="356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272"/>
      <c r="S15" s="272"/>
      <c r="T15" s="272"/>
      <c r="U15" s="272"/>
      <c r="V15" s="272"/>
    </row>
    <row r="16" spans="1:22" x14ac:dyDescent="0.4">
      <c r="B16" s="356"/>
      <c r="C16" s="356"/>
      <c r="D16" s="356"/>
      <c r="E16" s="356"/>
      <c r="F16" s="356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272"/>
      <c r="S16" s="272"/>
      <c r="T16" s="272"/>
      <c r="U16" s="272"/>
      <c r="V16" s="272"/>
    </row>
    <row r="17" spans="2:22" x14ac:dyDescent="0.4">
      <c r="B17" s="356"/>
      <c r="C17" s="356"/>
      <c r="D17" s="356"/>
      <c r="E17" s="356"/>
      <c r="F17" s="356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272"/>
      <c r="S17" s="272"/>
      <c r="T17" s="272"/>
      <c r="U17" s="272"/>
      <c r="V17" s="272"/>
    </row>
    <row r="18" spans="2:22" x14ac:dyDescent="0.4">
      <c r="B18" s="356"/>
      <c r="C18" s="356"/>
      <c r="D18" s="356"/>
      <c r="E18" s="356"/>
      <c r="F18" s="356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272"/>
      <c r="S18" s="272"/>
      <c r="T18" s="272"/>
      <c r="U18" s="272"/>
      <c r="V18" s="272"/>
    </row>
    <row r="19" spans="2:22" x14ac:dyDescent="0.4">
      <c r="B19" s="356"/>
      <c r="C19" s="356"/>
      <c r="D19" s="356"/>
      <c r="E19" s="356"/>
      <c r="F19" s="356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272"/>
      <c r="S19" s="272"/>
      <c r="T19" s="272"/>
      <c r="U19" s="272"/>
      <c r="V19" s="272"/>
    </row>
    <row r="20" spans="2:22" x14ac:dyDescent="0.4">
      <c r="B20" s="356"/>
      <c r="C20" s="356"/>
      <c r="D20" s="356"/>
      <c r="E20" s="356"/>
      <c r="F20" s="356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272"/>
      <c r="S20" s="272"/>
      <c r="T20" s="272"/>
      <c r="U20" s="272"/>
      <c r="V20" s="272"/>
    </row>
    <row r="21" spans="2:22" x14ac:dyDescent="0.4">
      <c r="B21" s="356"/>
      <c r="C21" s="356"/>
      <c r="D21" s="356"/>
      <c r="E21" s="356"/>
      <c r="F21" s="356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272"/>
      <c r="S21" s="272"/>
      <c r="T21" s="272"/>
      <c r="U21" s="272"/>
      <c r="V21" s="272"/>
    </row>
    <row r="22" spans="2:22" x14ac:dyDescent="0.4">
      <c r="B22" s="356"/>
      <c r="C22" s="356"/>
      <c r="D22" s="356"/>
      <c r="E22" s="356"/>
      <c r="F22" s="356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272"/>
      <c r="S22" s="272"/>
      <c r="T22" s="272"/>
      <c r="U22" s="272"/>
      <c r="V22" s="272"/>
    </row>
    <row r="23" spans="2:22" x14ac:dyDescent="0.4">
      <c r="B23" s="356"/>
      <c r="C23" s="356"/>
      <c r="D23" s="356"/>
      <c r="E23" s="356"/>
      <c r="F23" s="356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272"/>
      <c r="S23" s="272"/>
      <c r="T23" s="272"/>
      <c r="U23" s="272"/>
      <c r="V23" s="272"/>
    </row>
    <row r="24" spans="2:22" x14ac:dyDescent="0.4">
      <c r="B24" s="356"/>
      <c r="C24" s="356"/>
      <c r="D24" s="356"/>
      <c r="E24" s="356"/>
      <c r="F24" s="356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272"/>
      <c r="S24" s="272"/>
      <c r="T24" s="272"/>
      <c r="U24" s="272"/>
      <c r="V24" s="272"/>
    </row>
    <row r="25" spans="2:22" x14ac:dyDescent="0.4">
      <c r="B25" s="356"/>
      <c r="C25" s="356"/>
      <c r="D25" s="356"/>
      <c r="E25" s="356"/>
      <c r="F25" s="356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272"/>
      <c r="S25" s="272"/>
      <c r="T25" s="272"/>
      <c r="U25" s="272"/>
      <c r="V25" s="272"/>
    </row>
    <row r="26" spans="2:22" x14ac:dyDescent="0.4">
      <c r="B26" s="356"/>
      <c r="C26" s="356"/>
      <c r="D26" s="356"/>
      <c r="E26" s="356"/>
      <c r="F26" s="356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272"/>
      <c r="S26" s="272"/>
      <c r="T26" s="272"/>
      <c r="U26" s="272"/>
      <c r="V26" s="272"/>
    </row>
    <row r="27" spans="2:22" x14ac:dyDescent="0.4">
      <c r="B27" s="356"/>
      <c r="C27" s="356"/>
      <c r="D27" s="356"/>
      <c r="E27" s="356"/>
      <c r="F27" s="356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272"/>
      <c r="S27" s="272"/>
      <c r="T27" s="272"/>
      <c r="U27" s="272"/>
      <c r="V27" s="272"/>
    </row>
    <row r="28" spans="2:22" x14ac:dyDescent="0.4">
      <c r="B28" s="356"/>
      <c r="C28" s="356"/>
      <c r="D28" s="356"/>
      <c r="E28" s="356"/>
      <c r="F28" s="356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272"/>
      <c r="S28" s="272"/>
      <c r="T28" s="272"/>
      <c r="U28" s="272"/>
      <c r="V28" s="272"/>
    </row>
    <row r="29" spans="2:22" x14ac:dyDescent="0.4">
      <c r="B29" s="356"/>
      <c r="C29" s="356"/>
      <c r="D29" s="356"/>
      <c r="E29" s="356"/>
      <c r="F29" s="356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272"/>
      <c r="S29" s="272"/>
      <c r="T29" s="272"/>
      <c r="U29" s="272"/>
      <c r="V29" s="272"/>
    </row>
    <row r="30" spans="2:22" x14ac:dyDescent="0.4">
      <c r="B30" s="356"/>
      <c r="C30" s="356"/>
      <c r="D30" s="356"/>
      <c r="E30" s="356"/>
      <c r="F30" s="356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272"/>
      <c r="S30" s="272"/>
      <c r="T30" s="272"/>
      <c r="U30" s="272"/>
      <c r="V30" s="272"/>
    </row>
    <row r="31" spans="2:22" x14ac:dyDescent="0.4">
      <c r="B31" s="356" t="s">
        <v>112</v>
      </c>
      <c r="C31" s="356"/>
      <c r="D31" s="356"/>
      <c r="E31" s="356"/>
      <c r="F31" s="356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272"/>
      <c r="S31" s="272"/>
      <c r="T31" s="272"/>
      <c r="U31" s="272"/>
      <c r="V31" s="272"/>
    </row>
    <row r="32" spans="2:22" x14ac:dyDescent="0.4">
      <c r="B32" s="356"/>
      <c r="C32" s="356"/>
      <c r="D32" s="356"/>
      <c r="E32" s="356"/>
      <c r="F32" s="356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272"/>
      <c r="S32" s="272"/>
      <c r="T32" s="272"/>
      <c r="U32" s="272"/>
      <c r="V32" s="272"/>
    </row>
    <row r="33" ht="10.5" customHeight="1" x14ac:dyDescent="0.4"/>
  </sheetData>
  <mergeCells count="69">
    <mergeCell ref="A1:C2"/>
    <mergeCell ref="H2:P3"/>
    <mergeCell ref="B5:K5"/>
    <mergeCell ref="S6:V6"/>
    <mergeCell ref="B7:F8"/>
    <mergeCell ref="G7:I8"/>
    <mergeCell ref="J7:M8"/>
    <mergeCell ref="N7:Q8"/>
    <mergeCell ref="R7:V8"/>
    <mergeCell ref="B11:F12"/>
    <mergeCell ref="G11:I12"/>
    <mergeCell ref="J11:M12"/>
    <mergeCell ref="N11:Q12"/>
    <mergeCell ref="R11:V12"/>
    <mergeCell ref="B9:F10"/>
    <mergeCell ref="G9:I10"/>
    <mergeCell ref="J9:M10"/>
    <mergeCell ref="N9:Q10"/>
    <mergeCell ref="R9:V10"/>
    <mergeCell ref="B15:F16"/>
    <mergeCell ref="G15:I16"/>
    <mergeCell ref="J15:M16"/>
    <mergeCell ref="N15:Q16"/>
    <mergeCell ref="R15:V16"/>
    <mergeCell ref="B13:F14"/>
    <mergeCell ref="G13:I14"/>
    <mergeCell ref="J13:M14"/>
    <mergeCell ref="N13:Q14"/>
    <mergeCell ref="R13:V14"/>
    <mergeCell ref="B19:F20"/>
    <mergeCell ref="G19:I20"/>
    <mergeCell ref="J19:M20"/>
    <mergeCell ref="N19:Q20"/>
    <mergeCell ref="R19:V20"/>
    <mergeCell ref="B17:F18"/>
    <mergeCell ref="G17:I18"/>
    <mergeCell ref="J17:M18"/>
    <mergeCell ref="N17:Q18"/>
    <mergeCell ref="R17:V18"/>
    <mergeCell ref="B23:F24"/>
    <mergeCell ref="G23:I24"/>
    <mergeCell ref="J23:M24"/>
    <mergeCell ref="N23:Q24"/>
    <mergeCell ref="R23:V24"/>
    <mergeCell ref="B21:F22"/>
    <mergeCell ref="G21:I22"/>
    <mergeCell ref="J21:M22"/>
    <mergeCell ref="N21:Q22"/>
    <mergeCell ref="R21:V22"/>
    <mergeCell ref="B27:F28"/>
    <mergeCell ref="G27:I28"/>
    <mergeCell ref="J27:M28"/>
    <mergeCell ref="N27:Q28"/>
    <mergeCell ref="R27:V28"/>
    <mergeCell ref="B25:F26"/>
    <mergeCell ref="G25:I26"/>
    <mergeCell ref="J25:M26"/>
    <mergeCell ref="N25:Q26"/>
    <mergeCell ref="R25:V26"/>
    <mergeCell ref="B31:F32"/>
    <mergeCell ref="G31:I32"/>
    <mergeCell ref="J31:M32"/>
    <mergeCell ref="N31:Q32"/>
    <mergeCell ref="R31:V32"/>
    <mergeCell ref="B29:F30"/>
    <mergeCell ref="G29:I30"/>
    <mergeCell ref="J29:M30"/>
    <mergeCell ref="N29:Q30"/>
    <mergeCell ref="R29:V30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view="pageBreakPreview" zoomScale="85" zoomScaleNormal="85" zoomScaleSheetLayoutView="85" workbookViewId="0">
      <selection activeCell="AJ16" sqref="AJ16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x14ac:dyDescent="0.4">
      <c r="A1" s="119" t="s">
        <v>155</v>
      </c>
      <c r="B1" s="120"/>
      <c r="C1" s="120"/>
    </row>
    <row r="2" spans="1:22" x14ac:dyDescent="0.4">
      <c r="A2" s="120"/>
      <c r="B2" s="120"/>
      <c r="C2" s="120"/>
      <c r="H2" s="358" t="s">
        <v>151</v>
      </c>
      <c r="I2" s="358"/>
      <c r="J2" s="358"/>
      <c r="K2" s="358"/>
      <c r="L2" s="358"/>
      <c r="M2" s="358"/>
      <c r="N2" s="358"/>
      <c r="O2" s="358"/>
      <c r="P2" s="358"/>
    </row>
    <row r="3" spans="1:22" x14ac:dyDescent="0.4">
      <c r="H3" s="358"/>
      <c r="I3" s="358"/>
      <c r="J3" s="358"/>
      <c r="K3" s="358"/>
      <c r="L3" s="358"/>
      <c r="M3" s="358"/>
      <c r="N3" s="358"/>
      <c r="O3" s="358"/>
      <c r="P3" s="358"/>
    </row>
    <row r="5" spans="1:22" ht="29.25" customHeight="1" x14ac:dyDescent="0.4">
      <c r="B5" s="359" t="str">
        <f>別紙10市費補助金精算額調書!B4</f>
        <v>センター・作業所名：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1:22" x14ac:dyDescent="0.4">
      <c r="B6" s="361" t="s">
        <v>152</v>
      </c>
      <c r="C6" s="183"/>
      <c r="D6" s="361" t="s">
        <v>153</v>
      </c>
      <c r="E6" s="246"/>
      <c r="F6" s="246"/>
      <c r="G6" s="246"/>
      <c r="H6" s="246"/>
      <c r="I6" s="183"/>
      <c r="J6" s="361" t="s">
        <v>154</v>
      </c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183"/>
    </row>
    <row r="7" spans="1:22" x14ac:dyDescent="0.4">
      <c r="B7" s="256"/>
      <c r="C7" s="252"/>
      <c r="D7" s="256"/>
      <c r="E7" s="222"/>
      <c r="F7" s="222"/>
      <c r="G7" s="222"/>
      <c r="H7" s="222"/>
      <c r="I7" s="252"/>
      <c r="J7" s="256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52"/>
    </row>
    <row r="8" spans="1:22" ht="36" customHeight="1" x14ac:dyDescent="0.4">
      <c r="B8" s="361">
        <v>1</v>
      </c>
      <c r="C8" s="183"/>
      <c r="D8" s="362"/>
      <c r="E8" s="363"/>
      <c r="F8" s="363"/>
      <c r="G8" s="363"/>
      <c r="H8" s="363"/>
      <c r="I8" s="364"/>
      <c r="J8" s="362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4"/>
    </row>
    <row r="9" spans="1:22" ht="36" customHeight="1" x14ac:dyDescent="0.4">
      <c r="B9" s="256"/>
      <c r="C9" s="252"/>
      <c r="D9" s="365"/>
      <c r="E9" s="366"/>
      <c r="F9" s="366"/>
      <c r="G9" s="366"/>
      <c r="H9" s="366"/>
      <c r="I9" s="367"/>
      <c r="J9" s="365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7"/>
    </row>
    <row r="10" spans="1:22" ht="36" customHeight="1" x14ac:dyDescent="0.4">
      <c r="B10" s="361">
        <v>2</v>
      </c>
      <c r="C10" s="183"/>
      <c r="D10" s="362"/>
      <c r="E10" s="363"/>
      <c r="F10" s="363"/>
      <c r="G10" s="363"/>
      <c r="H10" s="363"/>
      <c r="I10" s="364"/>
      <c r="J10" s="362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4"/>
    </row>
    <row r="11" spans="1:22" ht="36" customHeight="1" x14ac:dyDescent="0.4">
      <c r="B11" s="256"/>
      <c r="C11" s="252"/>
      <c r="D11" s="365"/>
      <c r="E11" s="366"/>
      <c r="F11" s="366"/>
      <c r="G11" s="366"/>
      <c r="H11" s="366"/>
      <c r="I11" s="367"/>
      <c r="J11" s="365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7"/>
    </row>
    <row r="12" spans="1:22" ht="36" customHeight="1" x14ac:dyDescent="0.4">
      <c r="B12" s="361">
        <v>3</v>
      </c>
      <c r="C12" s="183"/>
      <c r="D12" s="362"/>
      <c r="E12" s="363"/>
      <c r="F12" s="363"/>
      <c r="G12" s="363"/>
      <c r="H12" s="363"/>
      <c r="I12" s="364"/>
      <c r="J12" s="362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4"/>
    </row>
    <row r="13" spans="1:22" ht="36" customHeight="1" x14ac:dyDescent="0.4">
      <c r="B13" s="256"/>
      <c r="C13" s="252"/>
      <c r="D13" s="365"/>
      <c r="E13" s="366"/>
      <c r="F13" s="366"/>
      <c r="G13" s="366"/>
      <c r="H13" s="366"/>
      <c r="I13" s="367"/>
      <c r="J13" s="365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7"/>
    </row>
    <row r="14" spans="1:22" ht="36" customHeight="1" x14ac:dyDescent="0.4">
      <c r="B14" s="361">
        <v>4</v>
      </c>
      <c r="C14" s="183"/>
      <c r="D14" s="362"/>
      <c r="E14" s="363"/>
      <c r="F14" s="363"/>
      <c r="G14" s="363"/>
      <c r="H14" s="363"/>
      <c r="I14" s="364"/>
      <c r="J14" s="362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4"/>
    </row>
    <row r="15" spans="1:22" ht="36" customHeight="1" x14ac:dyDescent="0.4">
      <c r="B15" s="256"/>
      <c r="C15" s="252"/>
      <c r="D15" s="365"/>
      <c r="E15" s="366"/>
      <c r="F15" s="366"/>
      <c r="G15" s="366"/>
      <c r="H15" s="366"/>
      <c r="I15" s="367"/>
      <c r="J15" s="365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7"/>
    </row>
    <row r="16" spans="1:22" ht="36" customHeight="1" x14ac:dyDescent="0.4">
      <c r="B16" s="361">
        <v>5</v>
      </c>
      <c r="C16" s="183"/>
      <c r="D16" s="362"/>
      <c r="E16" s="363"/>
      <c r="F16" s="363"/>
      <c r="G16" s="363"/>
      <c r="H16" s="363"/>
      <c r="I16" s="364"/>
      <c r="J16" s="362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4"/>
    </row>
    <row r="17" spans="2:22" ht="36" customHeight="1" x14ac:dyDescent="0.4">
      <c r="B17" s="256"/>
      <c r="C17" s="252"/>
      <c r="D17" s="365"/>
      <c r="E17" s="366"/>
      <c r="F17" s="366"/>
      <c r="G17" s="366"/>
      <c r="H17" s="366"/>
      <c r="I17" s="367"/>
      <c r="J17" s="365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7"/>
    </row>
    <row r="18" spans="2:22" ht="36" customHeight="1" x14ac:dyDescent="0.4">
      <c r="B18" s="361">
        <v>6</v>
      </c>
      <c r="C18" s="183"/>
      <c r="D18" s="362"/>
      <c r="E18" s="363"/>
      <c r="F18" s="363"/>
      <c r="G18" s="363"/>
      <c r="H18" s="363"/>
      <c r="I18" s="364"/>
      <c r="J18" s="362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4"/>
    </row>
    <row r="19" spans="2:22" ht="36" customHeight="1" x14ac:dyDescent="0.4">
      <c r="B19" s="256"/>
      <c r="C19" s="252"/>
      <c r="D19" s="365"/>
      <c r="E19" s="366"/>
      <c r="F19" s="366"/>
      <c r="G19" s="366"/>
      <c r="H19" s="366"/>
      <c r="I19" s="367"/>
      <c r="J19" s="365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7"/>
    </row>
    <row r="20" spans="2:22" ht="36" customHeight="1" x14ac:dyDescent="0.4">
      <c r="B20" s="361">
        <v>7</v>
      </c>
      <c r="C20" s="183"/>
      <c r="D20" s="362"/>
      <c r="E20" s="363"/>
      <c r="F20" s="363"/>
      <c r="G20" s="363"/>
      <c r="H20" s="363"/>
      <c r="I20" s="364"/>
      <c r="J20" s="362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4"/>
    </row>
    <row r="21" spans="2:22" ht="36" customHeight="1" x14ac:dyDescent="0.4">
      <c r="B21" s="256"/>
      <c r="C21" s="252"/>
      <c r="D21" s="365"/>
      <c r="E21" s="366"/>
      <c r="F21" s="366"/>
      <c r="G21" s="366"/>
      <c r="H21" s="366"/>
      <c r="I21" s="367"/>
      <c r="J21" s="365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7"/>
    </row>
    <row r="22" spans="2:22" ht="10.5" customHeight="1" x14ac:dyDescent="0.4"/>
  </sheetData>
  <mergeCells count="27">
    <mergeCell ref="A1:C2"/>
    <mergeCell ref="H2:P3"/>
    <mergeCell ref="B5:K5"/>
    <mergeCell ref="B6:C7"/>
    <mergeCell ref="D6:I7"/>
    <mergeCell ref="J6:V7"/>
    <mergeCell ref="B8:C9"/>
    <mergeCell ref="D8:I9"/>
    <mergeCell ref="J8:V9"/>
    <mergeCell ref="B10:C11"/>
    <mergeCell ref="D10:I11"/>
    <mergeCell ref="J10:V11"/>
    <mergeCell ref="B12:C13"/>
    <mergeCell ref="D12:I13"/>
    <mergeCell ref="J12:V13"/>
    <mergeCell ref="B14:C15"/>
    <mergeCell ref="D14:I15"/>
    <mergeCell ref="J14:V15"/>
    <mergeCell ref="B20:C21"/>
    <mergeCell ref="D20:I21"/>
    <mergeCell ref="J20:V21"/>
    <mergeCell ref="B16:C17"/>
    <mergeCell ref="D16:I17"/>
    <mergeCell ref="J16:V17"/>
    <mergeCell ref="B18:C19"/>
    <mergeCell ref="D18:I19"/>
    <mergeCell ref="J18:V19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view="pageBreakPreview" zoomScale="85" zoomScaleNormal="85" zoomScaleSheetLayoutView="85" workbookViewId="0">
      <selection activeCell="AJ38" sqref="AJ38"/>
    </sheetView>
  </sheetViews>
  <sheetFormatPr defaultRowHeight="18.75" x14ac:dyDescent="0.4"/>
  <cols>
    <col min="1" max="1" width="2.125" customWidth="1"/>
    <col min="2" max="4" width="2.875" customWidth="1"/>
    <col min="5" max="25" width="4.375" customWidth="1"/>
    <col min="26" max="26" width="1.625" customWidth="1"/>
    <col min="27" max="34" width="3.625" customWidth="1"/>
  </cols>
  <sheetData>
    <row r="1" spans="1:26" ht="18.75" customHeight="1" x14ac:dyDescent="0.4">
      <c r="A1" s="119" t="s">
        <v>180</v>
      </c>
      <c r="B1" s="119"/>
      <c r="C1" s="119"/>
      <c r="D1" s="119"/>
    </row>
    <row r="2" spans="1:26" ht="18.75" customHeight="1" x14ac:dyDescent="0.4">
      <c r="A2" s="119"/>
      <c r="B2" s="119"/>
      <c r="C2" s="119"/>
      <c r="D2" s="119"/>
      <c r="H2" s="13"/>
      <c r="I2" s="13"/>
      <c r="J2" s="358" t="s">
        <v>181</v>
      </c>
      <c r="K2" s="358"/>
      <c r="L2" s="358"/>
      <c r="M2" s="358"/>
      <c r="N2" s="358"/>
      <c r="O2" s="358"/>
      <c r="P2" s="358"/>
      <c r="Q2" s="358"/>
      <c r="R2" s="358"/>
    </row>
    <row r="3" spans="1:26" ht="18.75" customHeight="1" x14ac:dyDescent="0.4">
      <c r="H3" s="13"/>
      <c r="I3" s="13"/>
      <c r="J3" s="358"/>
      <c r="K3" s="358"/>
      <c r="L3" s="358"/>
      <c r="M3" s="358"/>
      <c r="N3" s="358"/>
      <c r="O3" s="358"/>
      <c r="P3" s="358"/>
      <c r="Q3" s="358"/>
      <c r="R3" s="358"/>
    </row>
    <row r="4" spans="1:26" ht="11.2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9.25" customHeight="1" thickBot="1" x14ac:dyDescent="0.45">
      <c r="B5" s="359" t="str">
        <f>別紙10市費補助金精算額調書!B4</f>
        <v>センター・作業所名：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1:26" ht="33" customHeight="1" x14ac:dyDescent="0.4">
      <c r="B6" s="447" t="s">
        <v>156</v>
      </c>
      <c r="C6" s="417"/>
      <c r="D6" s="429"/>
      <c r="E6" s="417" t="s">
        <v>170</v>
      </c>
      <c r="F6" s="417"/>
      <c r="G6" s="418"/>
      <c r="H6" s="422" t="s">
        <v>171</v>
      </c>
      <c r="I6" s="417"/>
      <c r="J6" s="418"/>
      <c r="K6" s="416" t="s">
        <v>189</v>
      </c>
      <c r="L6" s="417"/>
      <c r="M6" s="418"/>
      <c r="N6" s="422" t="s">
        <v>172</v>
      </c>
      <c r="O6" s="417"/>
      <c r="P6" s="418"/>
      <c r="Q6" s="422" t="s">
        <v>173</v>
      </c>
      <c r="R6" s="417"/>
      <c r="S6" s="418"/>
      <c r="T6" s="422" t="s">
        <v>174</v>
      </c>
      <c r="U6" s="417"/>
      <c r="V6" s="418"/>
      <c r="W6" s="416" t="s">
        <v>175</v>
      </c>
      <c r="X6" s="417"/>
      <c r="Y6" s="429"/>
    </row>
    <row r="7" spans="1:26" ht="33" customHeight="1" thickBot="1" x14ac:dyDescent="0.45">
      <c r="B7" s="448"/>
      <c r="C7" s="420"/>
      <c r="D7" s="430"/>
      <c r="E7" s="420"/>
      <c r="F7" s="420"/>
      <c r="G7" s="421"/>
      <c r="H7" s="419"/>
      <c r="I7" s="420"/>
      <c r="J7" s="421"/>
      <c r="K7" s="419"/>
      <c r="L7" s="420"/>
      <c r="M7" s="421"/>
      <c r="N7" s="419"/>
      <c r="O7" s="420"/>
      <c r="P7" s="421"/>
      <c r="Q7" s="419"/>
      <c r="R7" s="420"/>
      <c r="S7" s="421"/>
      <c r="T7" s="419"/>
      <c r="U7" s="420"/>
      <c r="V7" s="421"/>
      <c r="W7" s="419"/>
      <c r="X7" s="420"/>
      <c r="Y7" s="430"/>
    </row>
    <row r="8" spans="1:26" ht="20.25" customHeight="1" x14ac:dyDescent="0.4">
      <c r="B8" s="431" t="s">
        <v>157</v>
      </c>
      <c r="C8" s="432"/>
      <c r="D8" s="433"/>
      <c r="E8" s="441"/>
      <c r="F8" s="441"/>
      <c r="G8" s="442"/>
      <c r="H8" s="443"/>
      <c r="I8" s="444"/>
      <c r="J8" s="445"/>
      <c r="K8" s="446"/>
      <c r="L8" s="441"/>
      <c r="M8" s="442"/>
      <c r="N8" s="395" t="str">
        <f>IFERROR(ROUND(E8/K8,1),"")</f>
        <v/>
      </c>
      <c r="O8" s="396"/>
      <c r="P8" s="397"/>
      <c r="Q8" s="395" t="str">
        <f>IFERROR(ROUNDDOWN(E8/K8,1),"")</f>
        <v/>
      </c>
      <c r="R8" s="396"/>
      <c r="S8" s="397"/>
      <c r="T8" s="395" t="str">
        <f>IFERROR(ROUND((E8+H8)/K8,0),"")</f>
        <v/>
      </c>
      <c r="U8" s="396"/>
      <c r="V8" s="397"/>
      <c r="W8" s="374"/>
      <c r="X8" s="375"/>
      <c r="Y8" s="376"/>
    </row>
    <row r="9" spans="1:26" ht="20.25" customHeight="1" x14ac:dyDescent="0.4">
      <c r="B9" s="426"/>
      <c r="C9" s="427"/>
      <c r="D9" s="428"/>
      <c r="E9" s="379"/>
      <c r="F9" s="379"/>
      <c r="G9" s="380"/>
      <c r="H9" s="384"/>
      <c r="I9" s="385"/>
      <c r="J9" s="386"/>
      <c r="K9" s="388"/>
      <c r="L9" s="379"/>
      <c r="M9" s="380"/>
      <c r="N9" s="392"/>
      <c r="O9" s="393"/>
      <c r="P9" s="394"/>
      <c r="Q9" s="392"/>
      <c r="R9" s="393"/>
      <c r="S9" s="394"/>
      <c r="T9" s="392"/>
      <c r="U9" s="393"/>
      <c r="V9" s="394"/>
      <c r="W9" s="374"/>
      <c r="X9" s="375"/>
      <c r="Y9" s="376"/>
    </row>
    <row r="10" spans="1:26" ht="20.25" customHeight="1" x14ac:dyDescent="0.4">
      <c r="B10" s="423" t="s">
        <v>158</v>
      </c>
      <c r="C10" s="424"/>
      <c r="D10" s="425"/>
      <c r="E10" s="377"/>
      <c r="F10" s="377"/>
      <c r="G10" s="378"/>
      <c r="H10" s="381"/>
      <c r="I10" s="382"/>
      <c r="J10" s="383"/>
      <c r="K10" s="387"/>
      <c r="L10" s="377"/>
      <c r="M10" s="378"/>
      <c r="N10" s="389" t="str">
        <f t="shared" ref="N10" si="0">IFERROR(ROUND(E10/K10,1),"")</f>
        <v/>
      </c>
      <c r="O10" s="390"/>
      <c r="P10" s="391"/>
      <c r="Q10" s="389" t="str">
        <f t="shared" ref="Q10" si="1">IFERROR(ROUNDDOWN(E10/K10,1),"")</f>
        <v/>
      </c>
      <c r="R10" s="390"/>
      <c r="S10" s="391"/>
      <c r="T10" s="395" t="str">
        <f t="shared" ref="T10" si="2">IFERROR(ROUND((E10+H10)/K10,0),"")</f>
        <v/>
      </c>
      <c r="U10" s="396"/>
      <c r="V10" s="397"/>
      <c r="W10" s="374"/>
      <c r="X10" s="375"/>
      <c r="Y10" s="376"/>
    </row>
    <row r="11" spans="1:26" ht="20.25" customHeight="1" x14ac:dyDescent="0.4">
      <c r="B11" s="426"/>
      <c r="C11" s="427"/>
      <c r="D11" s="428"/>
      <c r="E11" s="379"/>
      <c r="F11" s="379"/>
      <c r="G11" s="380"/>
      <c r="H11" s="384"/>
      <c r="I11" s="385"/>
      <c r="J11" s="386"/>
      <c r="K11" s="388"/>
      <c r="L11" s="379"/>
      <c r="M11" s="380"/>
      <c r="N11" s="392"/>
      <c r="O11" s="393"/>
      <c r="P11" s="394"/>
      <c r="Q11" s="392"/>
      <c r="R11" s="393"/>
      <c r="S11" s="394"/>
      <c r="T11" s="392"/>
      <c r="U11" s="393"/>
      <c r="V11" s="394"/>
      <c r="W11" s="374"/>
      <c r="X11" s="375"/>
      <c r="Y11" s="376"/>
    </row>
    <row r="12" spans="1:26" ht="20.25" customHeight="1" x14ac:dyDescent="0.4">
      <c r="B12" s="423" t="s">
        <v>159</v>
      </c>
      <c r="C12" s="424"/>
      <c r="D12" s="425"/>
      <c r="E12" s="377"/>
      <c r="F12" s="377"/>
      <c r="G12" s="378"/>
      <c r="H12" s="381"/>
      <c r="I12" s="382"/>
      <c r="J12" s="383"/>
      <c r="K12" s="387"/>
      <c r="L12" s="377"/>
      <c r="M12" s="378"/>
      <c r="N12" s="389" t="str">
        <f t="shared" ref="N12" si="3">IFERROR(ROUND(E12/K12,1),"")</f>
        <v/>
      </c>
      <c r="O12" s="390"/>
      <c r="P12" s="391"/>
      <c r="Q12" s="389" t="str">
        <f t="shared" ref="Q12" si="4">IFERROR(ROUNDDOWN(E12/K12,1),"")</f>
        <v/>
      </c>
      <c r="R12" s="390"/>
      <c r="S12" s="391"/>
      <c r="T12" s="395" t="str">
        <f t="shared" ref="T12" si="5">IFERROR(ROUND((E12+H12)/K12,0),"")</f>
        <v/>
      </c>
      <c r="U12" s="396"/>
      <c r="V12" s="397"/>
      <c r="W12" s="374"/>
      <c r="X12" s="375"/>
      <c r="Y12" s="376"/>
    </row>
    <row r="13" spans="1:26" ht="20.25" customHeight="1" x14ac:dyDescent="0.4">
      <c r="B13" s="426"/>
      <c r="C13" s="427"/>
      <c r="D13" s="428"/>
      <c r="E13" s="379"/>
      <c r="F13" s="379"/>
      <c r="G13" s="380"/>
      <c r="H13" s="384"/>
      <c r="I13" s="385"/>
      <c r="J13" s="386"/>
      <c r="K13" s="388"/>
      <c r="L13" s="379"/>
      <c r="M13" s="380"/>
      <c r="N13" s="392"/>
      <c r="O13" s="393"/>
      <c r="P13" s="394"/>
      <c r="Q13" s="392"/>
      <c r="R13" s="393"/>
      <c r="S13" s="394"/>
      <c r="T13" s="392"/>
      <c r="U13" s="393"/>
      <c r="V13" s="394"/>
      <c r="W13" s="374"/>
      <c r="X13" s="375"/>
      <c r="Y13" s="376"/>
    </row>
    <row r="14" spans="1:26" ht="20.25" customHeight="1" x14ac:dyDescent="0.4">
      <c r="B14" s="423" t="s">
        <v>160</v>
      </c>
      <c r="C14" s="424"/>
      <c r="D14" s="425"/>
      <c r="E14" s="377"/>
      <c r="F14" s="377"/>
      <c r="G14" s="378"/>
      <c r="H14" s="381"/>
      <c r="I14" s="382"/>
      <c r="J14" s="383"/>
      <c r="K14" s="387"/>
      <c r="L14" s="377"/>
      <c r="M14" s="378"/>
      <c r="N14" s="389" t="str">
        <f t="shared" ref="N14" si="6">IFERROR(ROUND(E14/K14,1),"")</f>
        <v/>
      </c>
      <c r="O14" s="390"/>
      <c r="P14" s="391"/>
      <c r="Q14" s="389" t="str">
        <f t="shared" ref="Q14" si="7">IFERROR(ROUNDDOWN(E14/K14,1),"")</f>
        <v/>
      </c>
      <c r="R14" s="390"/>
      <c r="S14" s="391"/>
      <c r="T14" s="395" t="str">
        <f t="shared" ref="T14" si="8">IFERROR(ROUND((E14+H14)/K14,0),"")</f>
        <v/>
      </c>
      <c r="U14" s="396"/>
      <c r="V14" s="397"/>
      <c r="W14" s="374"/>
      <c r="X14" s="375"/>
      <c r="Y14" s="376"/>
    </row>
    <row r="15" spans="1:26" ht="20.25" customHeight="1" x14ac:dyDescent="0.4">
      <c r="B15" s="426"/>
      <c r="C15" s="427"/>
      <c r="D15" s="428"/>
      <c r="E15" s="379"/>
      <c r="F15" s="379"/>
      <c r="G15" s="380"/>
      <c r="H15" s="384"/>
      <c r="I15" s="385"/>
      <c r="J15" s="386"/>
      <c r="K15" s="388"/>
      <c r="L15" s="379"/>
      <c r="M15" s="380"/>
      <c r="N15" s="392"/>
      <c r="O15" s="393"/>
      <c r="P15" s="394"/>
      <c r="Q15" s="392"/>
      <c r="R15" s="393"/>
      <c r="S15" s="394"/>
      <c r="T15" s="392"/>
      <c r="U15" s="393"/>
      <c r="V15" s="394"/>
      <c r="W15" s="374"/>
      <c r="X15" s="375"/>
      <c r="Y15" s="376"/>
    </row>
    <row r="16" spans="1:26" ht="20.25" customHeight="1" x14ac:dyDescent="0.4">
      <c r="B16" s="423" t="s">
        <v>161</v>
      </c>
      <c r="C16" s="424"/>
      <c r="D16" s="425"/>
      <c r="E16" s="377"/>
      <c r="F16" s="377"/>
      <c r="G16" s="378"/>
      <c r="H16" s="381"/>
      <c r="I16" s="382"/>
      <c r="J16" s="383"/>
      <c r="K16" s="387"/>
      <c r="L16" s="377"/>
      <c r="M16" s="378"/>
      <c r="N16" s="389" t="str">
        <f t="shared" ref="N16" si="9">IFERROR(ROUND(E16/K16,1),"")</f>
        <v/>
      </c>
      <c r="O16" s="390"/>
      <c r="P16" s="391"/>
      <c r="Q16" s="389" t="str">
        <f t="shared" ref="Q16" si="10">IFERROR(ROUNDDOWN(E16/K16,1),"")</f>
        <v/>
      </c>
      <c r="R16" s="390"/>
      <c r="S16" s="391"/>
      <c r="T16" s="395" t="str">
        <f t="shared" ref="T16" si="11">IFERROR(ROUND((E16+H16)/K16,0),"")</f>
        <v/>
      </c>
      <c r="U16" s="396"/>
      <c r="V16" s="397"/>
      <c r="W16" s="374"/>
      <c r="X16" s="375"/>
      <c r="Y16" s="376"/>
    </row>
    <row r="17" spans="2:25" ht="20.25" customHeight="1" x14ac:dyDescent="0.4">
      <c r="B17" s="426"/>
      <c r="C17" s="427"/>
      <c r="D17" s="428"/>
      <c r="E17" s="379"/>
      <c r="F17" s="379"/>
      <c r="G17" s="380"/>
      <c r="H17" s="384"/>
      <c r="I17" s="385"/>
      <c r="J17" s="386"/>
      <c r="K17" s="388"/>
      <c r="L17" s="379"/>
      <c r="M17" s="380"/>
      <c r="N17" s="392"/>
      <c r="O17" s="393"/>
      <c r="P17" s="394"/>
      <c r="Q17" s="392"/>
      <c r="R17" s="393"/>
      <c r="S17" s="394"/>
      <c r="T17" s="392"/>
      <c r="U17" s="393"/>
      <c r="V17" s="394"/>
      <c r="W17" s="374"/>
      <c r="X17" s="375"/>
      <c r="Y17" s="376"/>
    </row>
    <row r="18" spans="2:25" ht="20.25" customHeight="1" x14ac:dyDescent="0.4">
      <c r="B18" s="423" t="s">
        <v>162</v>
      </c>
      <c r="C18" s="424"/>
      <c r="D18" s="425"/>
      <c r="E18" s="377"/>
      <c r="F18" s="377"/>
      <c r="G18" s="378"/>
      <c r="H18" s="381"/>
      <c r="I18" s="382"/>
      <c r="J18" s="383"/>
      <c r="K18" s="387"/>
      <c r="L18" s="377"/>
      <c r="M18" s="378"/>
      <c r="N18" s="389" t="str">
        <f t="shared" ref="N18" si="12">IFERROR(ROUND(E18/K18,1),"")</f>
        <v/>
      </c>
      <c r="O18" s="390"/>
      <c r="P18" s="391"/>
      <c r="Q18" s="389" t="str">
        <f t="shared" ref="Q18" si="13">IFERROR(ROUNDDOWN(E18/K18,1),"")</f>
        <v/>
      </c>
      <c r="R18" s="390"/>
      <c r="S18" s="391"/>
      <c r="T18" s="395" t="str">
        <f t="shared" ref="T18" si="14">IFERROR(ROUND((E18+H18)/K18,0),"")</f>
        <v/>
      </c>
      <c r="U18" s="396"/>
      <c r="V18" s="397"/>
      <c r="W18" s="374"/>
      <c r="X18" s="375"/>
      <c r="Y18" s="376"/>
    </row>
    <row r="19" spans="2:25" ht="20.25" customHeight="1" x14ac:dyDescent="0.4">
      <c r="B19" s="426"/>
      <c r="C19" s="427"/>
      <c r="D19" s="428"/>
      <c r="E19" s="379"/>
      <c r="F19" s="379"/>
      <c r="G19" s="380"/>
      <c r="H19" s="384"/>
      <c r="I19" s="385"/>
      <c r="J19" s="386"/>
      <c r="K19" s="388"/>
      <c r="L19" s="379"/>
      <c r="M19" s="380"/>
      <c r="N19" s="392"/>
      <c r="O19" s="393"/>
      <c r="P19" s="394"/>
      <c r="Q19" s="392"/>
      <c r="R19" s="393"/>
      <c r="S19" s="394"/>
      <c r="T19" s="392"/>
      <c r="U19" s="393"/>
      <c r="V19" s="394"/>
      <c r="W19" s="374"/>
      <c r="X19" s="375"/>
      <c r="Y19" s="376"/>
    </row>
    <row r="20" spans="2:25" ht="20.25" customHeight="1" x14ac:dyDescent="0.4">
      <c r="B20" s="423" t="s">
        <v>163</v>
      </c>
      <c r="C20" s="424"/>
      <c r="D20" s="425"/>
      <c r="E20" s="377"/>
      <c r="F20" s="377"/>
      <c r="G20" s="378"/>
      <c r="H20" s="381"/>
      <c r="I20" s="382"/>
      <c r="J20" s="383"/>
      <c r="K20" s="387"/>
      <c r="L20" s="377"/>
      <c r="M20" s="378"/>
      <c r="N20" s="389" t="str">
        <f t="shared" ref="N20" si="15">IFERROR(ROUND(E20/K20,1),"")</f>
        <v/>
      </c>
      <c r="O20" s="390"/>
      <c r="P20" s="391"/>
      <c r="Q20" s="389" t="str">
        <f t="shared" ref="Q20" si="16">IFERROR(ROUNDDOWN(E20/K20,1),"")</f>
        <v/>
      </c>
      <c r="R20" s="390"/>
      <c r="S20" s="391"/>
      <c r="T20" s="395" t="str">
        <f t="shared" ref="T20" si="17">IFERROR(ROUND((E20+H20)/K20,0),"")</f>
        <v/>
      </c>
      <c r="U20" s="396"/>
      <c r="V20" s="397"/>
      <c r="W20" s="374"/>
      <c r="X20" s="375"/>
      <c r="Y20" s="376"/>
    </row>
    <row r="21" spans="2:25" ht="20.25" customHeight="1" x14ac:dyDescent="0.4">
      <c r="B21" s="426"/>
      <c r="C21" s="427"/>
      <c r="D21" s="428"/>
      <c r="E21" s="379"/>
      <c r="F21" s="379"/>
      <c r="G21" s="380"/>
      <c r="H21" s="384"/>
      <c r="I21" s="385"/>
      <c r="J21" s="386"/>
      <c r="K21" s="388"/>
      <c r="L21" s="379"/>
      <c r="M21" s="380"/>
      <c r="N21" s="392"/>
      <c r="O21" s="393"/>
      <c r="P21" s="394"/>
      <c r="Q21" s="392"/>
      <c r="R21" s="393"/>
      <c r="S21" s="394"/>
      <c r="T21" s="392"/>
      <c r="U21" s="393"/>
      <c r="V21" s="394"/>
      <c r="W21" s="374"/>
      <c r="X21" s="375"/>
      <c r="Y21" s="376"/>
    </row>
    <row r="22" spans="2:25" ht="18.75" customHeight="1" x14ac:dyDescent="0.4">
      <c r="B22" s="423" t="s">
        <v>164</v>
      </c>
      <c r="C22" s="424"/>
      <c r="D22" s="425"/>
      <c r="E22" s="377"/>
      <c r="F22" s="377"/>
      <c r="G22" s="378"/>
      <c r="H22" s="381"/>
      <c r="I22" s="382"/>
      <c r="J22" s="383"/>
      <c r="K22" s="387"/>
      <c r="L22" s="377"/>
      <c r="M22" s="378"/>
      <c r="N22" s="389" t="str">
        <f t="shared" ref="N22" si="18">IFERROR(ROUND(E22/K22,1),"")</f>
        <v/>
      </c>
      <c r="O22" s="390"/>
      <c r="P22" s="391"/>
      <c r="Q22" s="389" t="str">
        <f t="shared" ref="Q22" si="19">IFERROR(ROUNDDOWN(E22/K22,1),"")</f>
        <v/>
      </c>
      <c r="R22" s="390"/>
      <c r="S22" s="391"/>
      <c r="T22" s="395" t="str">
        <f t="shared" ref="T22" si="20">IFERROR(ROUND((E22+H22)/K22,0),"")</f>
        <v/>
      </c>
      <c r="U22" s="396"/>
      <c r="V22" s="397"/>
      <c r="W22" s="374"/>
      <c r="X22" s="375"/>
      <c r="Y22" s="376"/>
    </row>
    <row r="23" spans="2:25" ht="18.75" customHeight="1" x14ac:dyDescent="0.4">
      <c r="B23" s="426"/>
      <c r="C23" s="427"/>
      <c r="D23" s="428"/>
      <c r="E23" s="379"/>
      <c r="F23" s="379"/>
      <c r="G23" s="380"/>
      <c r="H23" s="384"/>
      <c r="I23" s="385"/>
      <c r="J23" s="386"/>
      <c r="K23" s="388"/>
      <c r="L23" s="379"/>
      <c r="M23" s="380"/>
      <c r="N23" s="392"/>
      <c r="O23" s="393"/>
      <c r="P23" s="394"/>
      <c r="Q23" s="392"/>
      <c r="R23" s="393"/>
      <c r="S23" s="394"/>
      <c r="T23" s="392"/>
      <c r="U23" s="393"/>
      <c r="V23" s="394"/>
      <c r="W23" s="374"/>
      <c r="X23" s="375"/>
      <c r="Y23" s="376"/>
    </row>
    <row r="24" spans="2:25" ht="18.75" customHeight="1" x14ac:dyDescent="0.4">
      <c r="B24" s="423" t="s">
        <v>165</v>
      </c>
      <c r="C24" s="424"/>
      <c r="D24" s="425"/>
      <c r="E24" s="377"/>
      <c r="F24" s="377"/>
      <c r="G24" s="378"/>
      <c r="H24" s="381"/>
      <c r="I24" s="382"/>
      <c r="J24" s="383"/>
      <c r="K24" s="387"/>
      <c r="L24" s="377"/>
      <c r="M24" s="378"/>
      <c r="N24" s="389" t="str">
        <f t="shared" ref="N24" si="21">IFERROR(ROUND(E24/K24,1),"")</f>
        <v/>
      </c>
      <c r="O24" s="390"/>
      <c r="P24" s="391"/>
      <c r="Q24" s="389" t="str">
        <f t="shared" ref="Q24" si="22">IFERROR(ROUNDDOWN(E24/K24,1),"")</f>
        <v/>
      </c>
      <c r="R24" s="390"/>
      <c r="S24" s="391"/>
      <c r="T24" s="395" t="str">
        <f t="shared" ref="T24" si="23">IFERROR(ROUND((E24+H24)/K24,0),"")</f>
        <v/>
      </c>
      <c r="U24" s="396"/>
      <c r="V24" s="397"/>
      <c r="W24" s="374"/>
      <c r="X24" s="375"/>
      <c r="Y24" s="376"/>
    </row>
    <row r="25" spans="2:25" ht="18.75" customHeight="1" x14ac:dyDescent="0.4">
      <c r="B25" s="426"/>
      <c r="C25" s="427"/>
      <c r="D25" s="428"/>
      <c r="E25" s="379"/>
      <c r="F25" s="379"/>
      <c r="G25" s="380"/>
      <c r="H25" s="384"/>
      <c r="I25" s="385"/>
      <c r="J25" s="386"/>
      <c r="K25" s="388"/>
      <c r="L25" s="379"/>
      <c r="M25" s="380"/>
      <c r="N25" s="392"/>
      <c r="O25" s="393"/>
      <c r="P25" s="394"/>
      <c r="Q25" s="392"/>
      <c r="R25" s="393"/>
      <c r="S25" s="394"/>
      <c r="T25" s="392"/>
      <c r="U25" s="393"/>
      <c r="V25" s="394"/>
      <c r="W25" s="374"/>
      <c r="X25" s="375"/>
      <c r="Y25" s="376"/>
    </row>
    <row r="26" spans="2:25" ht="18.75" customHeight="1" x14ac:dyDescent="0.4">
      <c r="B26" s="423" t="s">
        <v>166</v>
      </c>
      <c r="C26" s="424"/>
      <c r="D26" s="425"/>
      <c r="E26" s="377"/>
      <c r="F26" s="377"/>
      <c r="G26" s="378"/>
      <c r="H26" s="381"/>
      <c r="I26" s="382"/>
      <c r="J26" s="383"/>
      <c r="K26" s="387"/>
      <c r="L26" s="377"/>
      <c r="M26" s="378"/>
      <c r="N26" s="389" t="str">
        <f t="shared" ref="N26" si="24">IFERROR(ROUND(E26/K26,1),"")</f>
        <v/>
      </c>
      <c r="O26" s="390"/>
      <c r="P26" s="391"/>
      <c r="Q26" s="389" t="str">
        <f t="shared" ref="Q26" si="25">IFERROR(ROUNDDOWN(E26/K26,1),"")</f>
        <v/>
      </c>
      <c r="R26" s="390"/>
      <c r="S26" s="391"/>
      <c r="T26" s="395" t="str">
        <f t="shared" ref="T26" si="26">IFERROR(ROUND((E26+H26)/K26,0),"")</f>
        <v/>
      </c>
      <c r="U26" s="396"/>
      <c r="V26" s="397"/>
      <c r="W26" s="374"/>
      <c r="X26" s="375"/>
      <c r="Y26" s="376"/>
    </row>
    <row r="27" spans="2:25" ht="18.75" customHeight="1" x14ac:dyDescent="0.4">
      <c r="B27" s="426"/>
      <c r="C27" s="427"/>
      <c r="D27" s="428"/>
      <c r="E27" s="379"/>
      <c r="F27" s="379"/>
      <c r="G27" s="380"/>
      <c r="H27" s="384"/>
      <c r="I27" s="385"/>
      <c r="J27" s="386"/>
      <c r="K27" s="388"/>
      <c r="L27" s="379"/>
      <c r="M27" s="380"/>
      <c r="N27" s="392"/>
      <c r="O27" s="393"/>
      <c r="P27" s="394"/>
      <c r="Q27" s="392"/>
      <c r="R27" s="393"/>
      <c r="S27" s="394"/>
      <c r="T27" s="392"/>
      <c r="U27" s="393"/>
      <c r="V27" s="394"/>
      <c r="W27" s="374"/>
      <c r="X27" s="375"/>
      <c r="Y27" s="376"/>
    </row>
    <row r="28" spans="2:25" ht="18.75" customHeight="1" x14ac:dyDescent="0.4">
      <c r="B28" s="423" t="s">
        <v>167</v>
      </c>
      <c r="C28" s="424"/>
      <c r="D28" s="425"/>
      <c r="E28" s="377"/>
      <c r="F28" s="377"/>
      <c r="G28" s="378"/>
      <c r="H28" s="381"/>
      <c r="I28" s="382"/>
      <c r="J28" s="383"/>
      <c r="K28" s="387"/>
      <c r="L28" s="377"/>
      <c r="M28" s="378"/>
      <c r="N28" s="389" t="str">
        <f t="shared" ref="N28" si="27">IFERROR(ROUND(E28/K28,1),"")</f>
        <v/>
      </c>
      <c r="O28" s="390"/>
      <c r="P28" s="391"/>
      <c r="Q28" s="389" t="str">
        <f t="shared" ref="Q28" si="28">IFERROR(ROUNDDOWN(E28/K28,1),"")</f>
        <v/>
      </c>
      <c r="R28" s="390"/>
      <c r="S28" s="391"/>
      <c r="T28" s="395" t="str">
        <f t="shared" ref="T28" si="29">IFERROR(ROUND((E28+H28)/K28,0),"")</f>
        <v/>
      </c>
      <c r="U28" s="396"/>
      <c r="V28" s="397"/>
      <c r="W28" s="374"/>
      <c r="X28" s="375"/>
      <c r="Y28" s="376"/>
    </row>
    <row r="29" spans="2:25" ht="18.75" customHeight="1" x14ac:dyDescent="0.4">
      <c r="B29" s="426"/>
      <c r="C29" s="427"/>
      <c r="D29" s="428"/>
      <c r="E29" s="379"/>
      <c r="F29" s="379"/>
      <c r="G29" s="380"/>
      <c r="H29" s="384"/>
      <c r="I29" s="385"/>
      <c r="J29" s="386"/>
      <c r="K29" s="388"/>
      <c r="L29" s="379"/>
      <c r="M29" s="380"/>
      <c r="N29" s="392"/>
      <c r="O29" s="393"/>
      <c r="P29" s="394"/>
      <c r="Q29" s="392"/>
      <c r="R29" s="393"/>
      <c r="S29" s="394"/>
      <c r="T29" s="392"/>
      <c r="U29" s="393"/>
      <c r="V29" s="394"/>
      <c r="W29" s="374"/>
      <c r="X29" s="375"/>
      <c r="Y29" s="376"/>
    </row>
    <row r="30" spans="2:25" ht="18.75" customHeight="1" x14ac:dyDescent="0.4">
      <c r="B30" s="423" t="s">
        <v>168</v>
      </c>
      <c r="C30" s="424"/>
      <c r="D30" s="425"/>
      <c r="E30" s="377"/>
      <c r="F30" s="377"/>
      <c r="G30" s="378"/>
      <c r="H30" s="381"/>
      <c r="I30" s="382"/>
      <c r="J30" s="383"/>
      <c r="K30" s="387"/>
      <c r="L30" s="377"/>
      <c r="M30" s="378"/>
      <c r="N30" s="389" t="str">
        <f t="shared" ref="N30" si="30">IFERROR(ROUND(E30/K30,1),"")</f>
        <v/>
      </c>
      <c r="O30" s="390"/>
      <c r="P30" s="391"/>
      <c r="Q30" s="389" t="str">
        <f t="shared" ref="Q30" si="31">IFERROR(ROUNDDOWN(E30/K30,1),"")</f>
        <v/>
      </c>
      <c r="R30" s="390"/>
      <c r="S30" s="391"/>
      <c r="T30" s="395" t="str">
        <f>IFERROR(ROUND((E30+H30)/K30,0),"")</f>
        <v/>
      </c>
      <c r="U30" s="396"/>
      <c r="V30" s="397"/>
      <c r="W30" s="374"/>
      <c r="X30" s="375"/>
      <c r="Y30" s="376"/>
    </row>
    <row r="31" spans="2:25" ht="19.5" customHeight="1" thickBot="1" x14ac:dyDescent="0.45">
      <c r="B31" s="431"/>
      <c r="C31" s="432"/>
      <c r="D31" s="433"/>
      <c r="E31" s="441"/>
      <c r="F31" s="441"/>
      <c r="G31" s="442"/>
      <c r="H31" s="443"/>
      <c r="I31" s="444"/>
      <c r="J31" s="445"/>
      <c r="K31" s="446"/>
      <c r="L31" s="441"/>
      <c r="M31" s="442"/>
      <c r="N31" s="395"/>
      <c r="O31" s="396"/>
      <c r="P31" s="397"/>
      <c r="Q31" s="395"/>
      <c r="R31" s="396"/>
      <c r="S31" s="397"/>
      <c r="T31" s="392"/>
      <c r="U31" s="393"/>
      <c r="V31" s="394"/>
      <c r="W31" s="374"/>
      <c r="X31" s="375"/>
      <c r="Y31" s="376"/>
    </row>
    <row r="32" spans="2:25" x14ac:dyDescent="0.4">
      <c r="B32" s="435" t="s">
        <v>169</v>
      </c>
      <c r="C32" s="436"/>
      <c r="D32" s="437"/>
      <c r="E32" s="398">
        <f>SUM(E8:G31)</f>
        <v>0</v>
      </c>
      <c r="F32" s="398"/>
      <c r="G32" s="399"/>
      <c r="H32" s="402">
        <f>SUM(H8:J31)</f>
        <v>0</v>
      </c>
      <c r="I32" s="403"/>
      <c r="J32" s="404"/>
      <c r="K32" s="408">
        <f>SUM(K8:M31)</f>
        <v>0</v>
      </c>
      <c r="L32" s="398"/>
      <c r="M32" s="399"/>
      <c r="N32" s="408" t="str">
        <f>IFERROR(ROUND(E32/K32,1),"")</f>
        <v/>
      </c>
      <c r="O32" s="398"/>
      <c r="P32" s="399"/>
      <c r="Q32" s="408" t="str">
        <f>IFERROR(ROUNDDOWN(E32/K32,1),"")</f>
        <v/>
      </c>
      <c r="R32" s="398"/>
      <c r="S32" s="399"/>
      <c r="T32" s="410" t="str">
        <f>IFERROR(ROUND((E32+H32)/K32,0),"")</f>
        <v/>
      </c>
      <c r="U32" s="411"/>
      <c r="V32" s="412"/>
      <c r="W32" s="368"/>
      <c r="X32" s="369"/>
      <c r="Y32" s="370"/>
    </row>
    <row r="33" spans="2:25" ht="19.5" thickBot="1" x14ac:dyDescent="0.45">
      <c r="B33" s="438"/>
      <c r="C33" s="439"/>
      <c r="D33" s="440"/>
      <c r="E33" s="400"/>
      <c r="F33" s="400"/>
      <c r="G33" s="401"/>
      <c r="H33" s="405"/>
      <c r="I33" s="406"/>
      <c r="J33" s="407"/>
      <c r="K33" s="409"/>
      <c r="L33" s="400"/>
      <c r="M33" s="401"/>
      <c r="N33" s="409"/>
      <c r="O33" s="400"/>
      <c r="P33" s="401"/>
      <c r="Q33" s="409"/>
      <c r="R33" s="400"/>
      <c r="S33" s="401"/>
      <c r="T33" s="413"/>
      <c r="U33" s="414"/>
      <c r="V33" s="415"/>
      <c r="W33" s="371"/>
      <c r="X33" s="372"/>
      <c r="Y33" s="373"/>
    </row>
    <row r="34" spans="2:25" ht="15.75" customHeight="1" x14ac:dyDescent="0.4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</row>
    <row r="35" spans="2:25" ht="23.25" customHeight="1" x14ac:dyDescent="0.4">
      <c r="B35" s="61">
        <v>1</v>
      </c>
      <c r="C35" s="434" t="s">
        <v>176</v>
      </c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</row>
    <row r="36" spans="2:25" ht="23.25" customHeight="1" x14ac:dyDescent="0.4">
      <c r="B36" s="61">
        <v>2</v>
      </c>
      <c r="C36" s="434" t="s">
        <v>178</v>
      </c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</row>
    <row r="37" spans="2:25" ht="23.25" customHeight="1" x14ac:dyDescent="0.4">
      <c r="B37" s="3">
        <v>3</v>
      </c>
      <c r="C37" s="74" t="s">
        <v>177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</row>
    <row r="38" spans="2:25" ht="23.25" customHeight="1" x14ac:dyDescent="0.4">
      <c r="B38" s="3">
        <v>4</v>
      </c>
      <c r="C38" s="74" t="s">
        <v>179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2:25" ht="9" customHeight="1" x14ac:dyDescent="0.4"/>
  </sheetData>
  <mergeCells count="108">
    <mergeCell ref="B6:D7"/>
    <mergeCell ref="E6:G7"/>
    <mergeCell ref="H6:J7"/>
    <mergeCell ref="Q14:S15"/>
    <mergeCell ref="B12:D13"/>
    <mergeCell ref="T14:V15"/>
    <mergeCell ref="T10:V11"/>
    <mergeCell ref="E12:G13"/>
    <mergeCell ref="H12:J13"/>
    <mergeCell ref="K12:M13"/>
    <mergeCell ref="N12:P13"/>
    <mergeCell ref="Q12:S13"/>
    <mergeCell ref="T12:V13"/>
    <mergeCell ref="B10:D11"/>
    <mergeCell ref="E10:G11"/>
    <mergeCell ref="H10:J11"/>
    <mergeCell ref="K10:M11"/>
    <mergeCell ref="N10:P11"/>
    <mergeCell ref="Q10:S11"/>
    <mergeCell ref="E8:G9"/>
    <mergeCell ref="H8:J9"/>
    <mergeCell ref="K8:M9"/>
    <mergeCell ref="N8:P9"/>
    <mergeCell ref="Q8:S9"/>
    <mergeCell ref="B20:D21"/>
    <mergeCell ref="T22:V23"/>
    <mergeCell ref="B18:D19"/>
    <mergeCell ref="E18:G19"/>
    <mergeCell ref="H18:J19"/>
    <mergeCell ref="K18:M19"/>
    <mergeCell ref="N18:P19"/>
    <mergeCell ref="Q18:S19"/>
    <mergeCell ref="N20:P21"/>
    <mergeCell ref="Q20:S21"/>
    <mergeCell ref="T20:V21"/>
    <mergeCell ref="T18:V19"/>
    <mergeCell ref="W6:Y7"/>
    <mergeCell ref="B8:D9"/>
    <mergeCell ref="C38:Y38"/>
    <mergeCell ref="C37:Y37"/>
    <mergeCell ref="C36:Y36"/>
    <mergeCell ref="B32:D33"/>
    <mergeCell ref="C35:Y35"/>
    <mergeCell ref="B30:D31"/>
    <mergeCell ref="E30:G31"/>
    <mergeCell ref="H30:J31"/>
    <mergeCell ref="K30:M31"/>
    <mergeCell ref="N30:P31"/>
    <mergeCell ref="Q30:S31"/>
    <mergeCell ref="B28:D29"/>
    <mergeCell ref="T30:V31"/>
    <mergeCell ref="B26:D27"/>
    <mergeCell ref="E26:G27"/>
    <mergeCell ref="H26:J27"/>
    <mergeCell ref="K26:M27"/>
    <mergeCell ref="N26:P27"/>
    <mergeCell ref="Q26:S27"/>
    <mergeCell ref="B24:D25"/>
    <mergeCell ref="T26:V27"/>
    <mergeCell ref="B22:D23"/>
    <mergeCell ref="J2:R3"/>
    <mergeCell ref="E32:G33"/>
    <mergeCell ref="H32:J33"/>
    <mergeCell ref="K32:M33"/>
    <mergeCell ref="N32:P33"/>
    <mergeCell ref="Q32:S33"/>
    <mergeCell ref="T32:V33"/>
    <mergeCell ref="K6:M7"/>
    <mergeCell ref="N6:P7"/>
    <mergeCell ref="Q6:S7"/>
    <mergeCell ref="T6:V7"/>
    <mergeCell ref="E22:G23"/>
    <mergeCell ref="H22:J23"/>
    <mergeCell ref="K22:M23"/>
    <mergeCell ref="N22:P23"/>
    <mergeCell ref="Q22:S23"/>
    <mergeCell ref="T8:V9"/>
    <mergeCell ref="B5:K5"/>
    <mergeCell ref="A1:D2"/>
    <mergeCell ref="B16:D17"/>
    <mergeCell ref="B14:D15"/>
    <mergeCell ref="E14:G15"/>
    <mergeCell ref="H14:J15"/>
    <mergeCell ref="K14:M15"/>
    <mergeCell ref="W32:Y33"/>
    <mergeCell ref="W8:Y31"/>
    <mergeCell ref="E28:G29"/>
    <mergeCell ref="H28:J29"/>
    <mergeCell ref="K28:M29"/>
    <mergeCell ref="N28:P29"/>
    <mergeCell ref="Q28:S29"/>
    <mergeCell ref="T28:V29"/>
    <mergeCell ref="E24:G25"/>
    <mergeCell ref="H24:J25"/>
    <mergeCell ref="K24:M25"/>
    <mergeCell ref="N24:P25"/>
    <mergeCell ref="Q24:S25"/>
    <mergeCell ref="T24:V25"/>
    <mergeCell ref="E20:G21"/>
    <mergeCell ref="H20:J21"/>
    <mergeCell ref="K20:M21"/>
    <mergeCell ref="E16:G17"/>
    <mergeCell ref="H16:J17"/>
    <mergeCell ref="K16:M17"/>
    <mergeCell ref="N16:P17"/>
    <mergeCell ref="Q16:S17"/>
    <mergeCell ref="T16:V17"/>
    <mergeCell ref="N14:P15"/>
  </mergeCells>
  <phoneticPr fontId="1"/>
  <pageMargins left="0.7" right="0.7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zoomScale="85" zoomScaleNormal="85" zoomScaleSheetLayoutView="85" workbookViewId="0">
      <selection activeCell="AJ24" sqref="AJ24"/>
    </sheetView>
  </sheetViews>
  <sheetFormatPr defaultRowHeight="18.75" x14ac:dyDescent="0.4"/>
  <cols>
    <col min="1" max="1" width="2.125" customWidth="1"/>
    <col min="2" max="25" width="3.625" customWidth="1"/>
    <col min="26" max="26" width="1.625" customWidth="1"/>
    <col min="27" max="34" width="3.625" customWidth="1"/>
  </cols>
  <sheetData>
    <row r="1" spans="1:25" x14ac:dyDescent="0.4">
      <c r="A1" s="119" t="s">
        <v>182</v>
      </c>
      <c r="B1" s="120"/>
      <c r="C1" s="120"/>
    </row>
    <row r="2" spans="1:25" ht="18.75" customHeight="1" x14ac:dyDescent="0.4">
      <c r="A2" s="120"/>
      <c r="B2" s="120"/>
      <c r="C2" s="120"/>
      <c r="H2" s="358" t="s">
        <v>186</v>
      </c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</row>
    <row r="3" spans="1:25" ht="18.75" customHeight="1" x14ac:dyDescent="0.4"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</row>
    <row r="4" spans="1:25" ht="11.25" customHeight="1" x14ac:dyDescent="0.4"/>
    <row r="5" spans="1:25" ht="29.25" customHeight="1" x14ac:dyDescent="0.4">
      <c r="B5" s="359" t="str">
        <f>別紙10市費補助金精算額調書!B4</f>
        <v>センター・作業所名：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1:25" ht="20.25" customHeight="1" x14ac:dyDescent="0.4">
      <c r="B6" s="468"/>
      <c r="C6" s="458" t="s">
        <v>183</v>
      </c>
      <c r="D6" s="424"/>
      <c r="E6" s="424"/>
      <c r="F6" s="459"/>
      <c r="G6" s="458" t="s">
        <v>184</v>
      </c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59"/>
      <c r="U6" s="462" t="s">
        <v>185</v>
      </c>
      <c r="V6" s="463"/>
      <c r="W6" s="463"/>
      <c r="X6" s="463"/>
      <c r="Y6" s="464"/>
    </row>
    <row r="7" spans="1:25" ht="20.25" customHeight="1" x14ac:dyDescent="0.4">
      <c r="B7" s="468"/>
      <c r="C7" s="460"/>
      <c r="D7" s="427"/>
      <c r="E7" s="427"/>
      <c r="F7" s="461"/>
      <c r="G7" s="460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61"/>
      <c r="U7" s="465"/>
      <c r="V7" s="466"/>
      <c r="W7" s="466"/>
      <c r="X7" s="466"/>
      <c r="Y7" s="467"/>
    </row>
    <row r="8" spans="1:25" ht="24.75" customHeight="1" x14ac:dyDescent="0.4">
      <c r="B8" s="60">
        <v>1</v>
      </c>
      <c r="C8" s="449"/>
      <c r="D8" s="450"/>
      <c r="E8" s="450"/>
      <c r="F8" s="451"/>
      <c r="G8" s="452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4"/>
      <c r="U8" s="455"/>
      <c r="V8" s="456"/>
      <c r="W8" s="456"/>
      <c r="X8" s="456"/>
      <c r="Y8" s="457"/>
    </row>
    <row r="9" spans="1:25" ht="24.75" customHeight="1" x14ac:dyDescent="0.4">
      <c r="B9" s="60">
        <v>2</v>
      </c>
      <c r="C9" s="449"/>
      <c r="D9" s="450"/>
      <c r="E9" s="450"/>
      <c r="F9" s="451"/>
      <c r="G9" s="452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4"/>
      <c r="U9" s="455"/>
      <c r="V9" s="456"/>
      <c r="W9" s="456"/>
      <c r="X9" s="456"/>
      <c r="Y9" s="457"/>
    </row>
    <row r="10" spans="1:25" ht="24.75" customHeight="1" x14ac:dyDescent="0.4">
      <c r="B10" s="60">
        <v>3</v>
      </c>
      <c r="C10" s="449"/>
      <c r="D10" s="450"/>
      <c r="E10" s="450"/>
      <c r="F10" s="451"/>
      <c r="G10" s="452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4"/>
      <c r="U10" s="455"/>
      <c r="V10" s="456"/>
      <c r="W10" s="456"/>
      <c r="X10" s="456"/>
      <c r="Y10" s="457"/>
    </row>
    <row r="11" spans="1:25" ht="24.75" customHeight="1" x14ac:dyDescent="0.4">
      <c r="B11" s="60">
        <v>4</v>
      </c>
      <c r="C11" s="449"/>
      <c r="D11" s="450"/>
      <c r="E11" s="450"/>
      <c r="F11" s="451"/>
      <c r="G11" s="452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4"/>
      <c r="U11" s="455"/>
      <c r="V11" s="456"/>
      <c r="W11" s="456"/>
      <c r="X11" s="456"/>
      <c r="Y11" s="457"/>
    </row>
    <row r="12" spans="1:25" ht="24.75" customHeight="1" x14ac:dyDescent="0.4">
      <c r="B12" s="60">
        <v>5</v>
      </c>
      <c r="C12" s="449"/>
      <c r="D12" s="450"/>
      <c r="E12" s="450"/>
      <c r="F12" s="451"/>
      <c r="G12" s="452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4"/>
      <c r="U12" s="455"/>
      <c r="V12" s="456"/>
      <c r="W12" s="456"/>
      <c r="X12" s="456"/>
      <c r="Y12" s="457"/>
    </row>
    <row r="13" spans="1:25" ht="24.75" customHeight="1" x14ac:dyDescent="0.4">
      <c r="B13" s="60">
        <v>6</v>
      </c>
      <c r="C13" s="449"/>
      <c r="D13" s="450"/>
      <c r="E13" s="450"/>
      <c r="F13" s="451"/>
      <c r="G13" s="452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4"/>
      <c r="U13" s="455"/>
      <c r="V13" s="456"/>
      <c r="W13" s="456"/>
      <c r="X13" s="456"/>
      <c r="Y13" s="457"/>
    </row>
    <row r="14" spans="1:25" ht="24.75" customHeight="1" x14ac:dyDescent="0.4">
      <c r="B14" s="60">
        <v>7</v>
      </c>
      <c r="C14" s="449"/>
      <c r="D14" s="450"/>
      <c r="E14" s="450"/>
      <c r="F14" s="451"/>
      <c r="G14" s="452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4"/>
      <c r="U14" s="455"/>
      <c r="V14" s="456"/>
      <c r="W14" s="456"/>
      <c r="X14" s="456"/>
      <c r="Y14" s="457"/>
    </row>
    <row r="15" spans="1:25" ht="24.75" customHeight="1" x14ac:dyDescent="0.4">
      <c r="B15" s="60">
        <v>8</v>
      </c>
      <c r="C15" s="449"/>
      <c r="D15" s="450"/>
      <c r="E15" s="450"/>
      <c r="F15" s="451"/>
      <c r="G15" s="452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4"/>
      <c r="U15" s="455"/>
      <c r="V15" s="456"/>
      <c r="W15" s="456"/>
      <c r="X15" s="456"/>
      <c r="Y15" s="457"/>
    </row>
    <row r="16" spans="1:25" ht="24.75" customHeight="1" x14ac:dyDescent="0.4">
      <c r="B16" s="60">
        <v>9</v>
      </c>
      <c r="C16" s="449"/>
      <c r="D16" s="450"/>
      <c r="E16" s="450"/>
      <c r="F16" s="451"/>
      <c r="G16" s="452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4"/>
      <c r="U16" s="455"/>
      <c r="V16" s="456"/>
      <c r="W16" s="456"/>
      <c r="X16" s="456"/>
      <c r="Y16" s="457"/>
    </row>
    <row r="17" spans="2:25" ht="24.75" customHeight="1" x14ac:dyDescent="0.4">
      <c r="B17" s="60">
        <v>10</v>
      </c>
      <c r="C17" s="449"/>
      <c r="D17" s="450"/>
      <c r="E17" s="450"/>
      <c r="F17" s="451"/>
      <c r="G17" s="452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4"/>
      <c r="U17" s="455"/>
      <c r="V17" s="456"/>
      <c r="W17" s="456"/>
      <c r="X17" s="456"/>
      <c r="Y17" s="457"/>
    </row>
    <row r="18" spans="2:25" ht="24.75" customHeight="1" x14ac:dyDescent="0.4">
      <c r="B18" s="60">
        <v>11</v>
      </c>
      <c r="C18" s="449"/>
      <c r="D18" s="450"/>
      <c r="E18" s="450"/>
      <c r="F18" s="451"/>
      <c r="G18" s="452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4"/>
      <c r="U18" s="455"/>
      <c r="V18" s="456"/>
      <c r="W18" s="456"/>
      <c r="X18" s="456"/>
      <c r="Y18" s="457"/>
    </row>
    <row r="19" spans="2:25" ht="24.75" customHeight="1" x14ac:dyDescent="0.4">
      <c r="B19" s="60">
        <v>12</v>
      </c>
      <c r="C19" s="449"/>
      <c r="D19" s="450"/>
      <c r="E19" s="450"/>
      <c r="F19" s="451"/>
      <c r="G19" s="452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4"/>
      <c r="U19" s="455"/>
      <c r="V19" s="456"/>
      <c r="W19" s="456"/>
      <c r="X19" s="456"/>
      <c r="Y19" s="457"/>
    </row>
    <row r="20" spans="2:25" ht="24.75" customHeight="1" x14ac:dyDescent="0.4">
      <c r="B20" s="60">
        <v>13</v>
      </c>
      <c r="C20" s="449"/>
      <c r="D20" s="450"/>
      <c r="E20" s="450"/>
      <c r="F20" s="451"/>
      <c r="G20" s="452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4"/>
      <c r="U20" s="455"/>
      <c r="V20" s="456"/>
      <c r="W20" s="456"/>
      <c r="X20" s="456"/>
      <c r="Y20" s="457"/>
    </row>
    <row r="21" spans="2:25" ht="24.75" customHeight="1" x14ac:dyDescent="0.4">
      <c r="B21" s="60">
        <v>14</v>
      </c>
      <c r="C21" s="449"/>
      <c r="D21" s="450"/>
      <c r="E21" s="450"/>
      <c r="F21" s="451"/>
      <c r="G21" s="452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4"/>
      <c r="U21" s="455"/>
      <c r="V21" s="456"/>
      <c r="W21" s="456"/>
      <c r="X21" s="456"/>
      <c r="Y21" s="457"/>
    </row>
    <row r="22" spans="2:25" ht="24.75" customHeight="1" x14ac:dyDescent="0.4">
      <c r="B22" s="60">
        <v>15</v>
      </c>
      <c r="C22" s="449"/>
      <c r="D22" s="450"/>
      <c r="E22" s="450"/>
      <c r="F22" s="451"/>
      <c r="G22" s="452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4"/>
      <c r="U22" s="455"/>
      <c r="V22" s="456"/>
      <c r="W22" s="456"/>
      <c r="X22" s="456"/>
      <c r="Y22" s="457"/>
    </row>
    <row r="23" spans="2:25" ht="24.75" customHeight="1" x14ac:dyDescent="0.4">
      <c r="B23" s="60">
        <v>16</v>
      </c>
      <c r="C23" s="449"/>
      <c r="D23" s="450"/>
      <c r="E23" s="450"/>
      <c r="F23" s="451"/>
      <c r="G23" s="452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4"/>
      <c r="U23" s="455"/>
      <c r="V23" s="456"/>
      <c r="W23" s="456"/>
      <c r="X23" s="456"/>
      <c r="Y23" s="457"/>
    </row>
    <row r="24" spans="2:25" ht="24.75" customHeight="1" x14ac:dyDescent="0.4">
      <c r="B24" s="60">
        <v>17</v>
      </c>
      <c r="C24" s="449"/>
      <c r="D24" s="450"/>
      <c r="E24" s="450"/>
      <c r="F24" s="451"/>
      <c r="G24" s="452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4"/>
      <c r="U24" s="455"/>
      <c r="V24" s="456"/>
      <c r="W24" s="456"/>
      <c r="X24" s="456"/>
      <c r="Y24" s="457"/>
    </row>
    <row r="25" spans="2:25" ht="24.75" customHeight="1" x14ac:dyDescent="0.4">
      <c r="B25" s="60">
        <v>18</v>
      </c>
      <c r="C25" s="449"/>
      <c r="D25" s="450"/>
      <c r="E25" s="450"/>
      <c r="F25" s="451"/>
      <c r="G25" s="452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4"/>
      <c r="U25" s="455"/>
      <c r="V25" s="456"/>
      <c r="W25" s="456"/>
      <c r="X25" s="456"/>
      <c r="Y25" s="457"/>
    </row>
    <row r="26" spans="2:25" ht="24.75" customHeight="1" x14ac:dyDescent="0.4">
      <c r="B26" s="60">
        <v>19</v>
      </c>
      <c r="C26" s="449"/>
      <c r="D26" s="450"/>
      <c r="E26" s="450"/>
      <c r="F26" s="451"/>
      <c r="G26" s="452"/>
      <c r="H26" s="453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4"/>
      <c r="U26" s="455"/>
      <c r="V26" s="456"/>
      <c r="W26" s="456"/>
      <c r="X26" s="456"/>
      <c r="Y26" s="457"/>
    </row>
    <row r="27" spans="2:25" ht="24.75" customHeight="1" x14ac:dyDescent="0.4">
      <c r="B27" s="60">
        <v>20</v>
      </c>
      <c r="C27" s="449"/>
      <c r="D27" s="450"/>
      <c r="E27" s="450"/>
      <c r="F27" s="451"/>
      <c r="G27" s="452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4"/>
      <c r="U27" s="455"/>
      <c r="V27" s="456"/>
      <c r="W27" s="456"/>
      <c r="X27" s="456"/>
      <c r="Y27" s="457"/>
    </row>
    <row r="28" spans="2:25" ht="24.75" customHeight="1" x14ac:dyDescent="0.4">
      <c r="B28" s="60">
        <v>21</v>
      </c>
      <c r="C28" s="449"/>
      <c r="D28" s="450"/>
      <c r="E28" s="450"/>
      <c r="F28" s="451"/>
      <c r="G28" s="452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4"/>
      <c r="U28" s="455"/>
      <c r="V28" s="456"/>
      <c r="W28" s="456"/>
      <c r="X28" s="456"/>
      <c r="Y28" s="457"/>
    </row>
    <row r="29" spans="2:25" ht="24.75" customHeight="1" x14ac:dyDescent="0.4">
      <c r="B29" s="60">
        <v>22</v>
      </c>
      <c r="C29" s="449"/>
      <c r="D29" s="450"/>
      <c r="E29" s="450"/>
      <c r="F29" s="451"/>
      <c r="G29" s="452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4"/>
      <c r="U29" s="455"/>
      <c r="V29" s="456"/>
      <c r="W29" s="456"/>
      <c r="X29" s="456"/>
      <c r="Y29" s="457"/>
    </row>
    <row r="30" spans="2:25" ht="24.75" customHeight="1" x14ac:dyDescent="0.4">
      <c r="B30" s="60">
        <v>23</v>
      </c>
      <c r="C30" s="449"/>
      <c r="D30" s="450"/>
      <c r="E30" s="450"/>
      <c r="F30" s="451"/>
      <c r="G30" s="452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4"/>
      <c r="U30" s="455"/>
      <c r="V30" s="456"/>
      <c r="W30" s="456"/>
      <c r="X30" s="456"/>
      <c r="Y30" s="457"/>
    </row>
    <row r="31" spans="2:25" ht="24.75" customHeight="1" x14ac:dyDescent="0.4">
      <c r="B31" s="60">
        <v>24</v>
      </c>
      <c r="C31" s="449"/>
      <c r="D31" s="450"/>
      <c r="E31" s="450"/>
      <c r="F31" s="451"/>
      <c r="G31" s="452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4"/>
      <c r="U31" s="455"/>
      <c r="V31" s="456"/>
      <c r="W31" s="456"/>
      <c r="X31" s="456"/>
      <c r="Y31" s="457"/>
    </row>
    <row r="32" spans="2:25" ht="10.5" customHeight="1" x14ac:dyDescent="0.4"/>
  </sheetData>
  <mergeCells count="79">
    <mergeCell ref="A1:C2"/>
    <mergeCell ref="B5:K5"/>
    <mergeCell ref="B6:B7"/>
    <mergeCell ref="H2:S3"/>
    <mergeCell ref="C13:F13"/>
    <mergeCell ref="G13:T13"/>
    <mergeCell ref="U13:Y13"/>
    <mergeCell ref="C10:F10"/>
    <mergeCell ref="G10:T10"/>
    <mergeCell ref="C9:F9"/>
    <mergeCell ref="G9:T9"/>
    <mergeCell ref="U9:Y9"/>
    <mergeCell ref="U31:Y31"/>
    <mergeCell ref="C31:F31"/>
    <mergeCell ref="G31:T31"/>
    <mergeCell ref="C28:F28"/>
    <mergeCell ref="G28:T28"/>
    <mergeCell ref="U28:Y28"/>
    <mergeCell ref="C29:F29"/>
    <mergeCell ref="G29:T29"/>
    <mergeCell ref="U29:Y29"/>
    <mergeCell ref="C30:F30"/>
    <mergeCell ref="G30:T30"/>
    <mergeCell ref="U30:Y30"/>
    <mergeCell ref="C25:F25"/>
    <mergeCell ref="G25:T25"/>
    <mergeCell ref="U25:Y25"/>
    <mergeCell ref="C22:F22"/>
    <mergeCell ref="G22:T22"/>
    <mergeCell ref="U22:Y22"/>
    <mergeCell ref="C23:F23"/>
    <mergeCell ref="G23:T23"/>
    <mergeCell ref="U23:Y23"/>
    <mergeCell ref="C24:F24"/>
    <mergeCell ref="G24:T24"/>
    <mergeCell ref="U24:Y24"/>
    <mergeCell ref="C19:F19"/>
    <mergeCell ref="G19:T19"/>
    <mergeCell ref="U19:Y19"/>
    <mergeCell ref="C6:F7"/>
    <mergeCell ref="G6:T7"/>
    <mergeCell ref="U6:Y7"/>
    <mergeCell ref="U8:Y8"/>
    <mergeCell ref="G8:T8"/>
    <mergeCell ref="C8:F8"/>
    <mergeCell ref="U10:Y10"/>
    <mergeCell ref="C11:F11"/>
    <mergeCell ref="G11:T11"/>
    <mergeCell ref="U11:Y11"/>
    <mergeCell ref="C12:F12"/>
    <mergeCell ref="G12:T12"/>
    <mergeCell ref="U12:Y12"/>
    <mergeCell ref="C14:F14"/>
    <mergeCell ref="G14:T14"/>
    <mergeCell ref="U14:Y14"/>
    <mergeCell ref="C15:F15"/>
    <mergeCell ref="G15:T15"/>
    <mergeCell ref="U15:Y15"/>
    <mergeCell ref="U16:Y16"/>
    <mergeCell ref="C17:F17"/>
    <mergeCell ref="G17:T17"/>
    <mergeCell ref="U17:Y17"/>
    <mergeCell ref="C18:F18"/>
    <mergeCell ref="G18:T18"/>
    <mergeCell ref="U18:Y18"/>
    <mergeCell ref="C16:F16"/>
    <mergeCell ref="G16:T16"/>
    <mergeCell ref="C20:F20"/>
    <mergeCell ref="G20:T20"/>
    <mergeCell ref="U20:Y20"/>
    <mergeCell ref="C21:F21"/>
    <mergeCell ref="G21:T21"/>
    <mergeCell ref="U21:Y21"/>
    <mergeCell ref="C26:F26"/>
    <mergeCell ref="G26:T26"/>
    <mergeCell ref="U26:Y26"/>
    <mergeCell ref="C27:F27"/>
    <mergeCell ref="G27:T27"/>
    <mergeCell ref="U27:Y27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baseType="lpstr" size="16">
      <vt:lpstr>実績報告書</vt:lpstr>
      <vt:lpstr>別紙10市費補助金精算額調書</vt:lpstr>
      <vt:lpstr>別紙11事業実施状況報告書</vt:lpstr>
      <vt:lpstr>別紙12収支決算書</vt:lpstr>
      <vt:lpstr>別紙13備品購入書</vt:lpstr>
      <vt:lpstr>別紙14機能強化事業報告書</vt:lpstr>
      <vt:lpstr>別紙15利用者数実績報告書</vt:lpstr>
      <vt:lpstr>別紙16利用者名簿</vt:lpstr>
      <vt:lpstr>実績報告書!Print_Area</vt:lpstr>
      <vt:lpstr>別紙10市費補助金精算額調書!Print_Area</vt:lpstr>
      <vt:lpstr>別紙11事業実施状況報告書!Print_Area</vt:lpstr>
      <vt:lpstr>別紙12収支決算書!Print_Area</vt:lpstr>
      <vt:lpstr>別紙13備品購入書!Print_Area</vt:lpstr>
      <vt:lpstr>別紙14機能強化事業報告書!Print_Area</vt:lpstr>
      <vt:lpstr>別紙15利用者数実績報告書!Print_Area</vt:lpstr>
      <vt:lpstr>別紙16利用者名簿!Print_Area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2025-04-15T05:38:06Z</dcterms:modified>
</cp:coreProperties>
</file>