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workbookProtection lockStructure="1" workbookAlgorithmName="SHA-512" workbookHashValue="aM/YS9F/WDKwWEKjEpcGUE2wLGyp1jFrluUh946g07J2xH5h+rg5Sj1HtXqu6z3Eie0sM5LH3O9Y3AHxQDtqug==" workbookSaltValue="keXiQQyRIiLCyxNKv+el4g==" workbookSpinCount="100000"/>
  <bookViews>
    <workbookView tabRatio="838" windowHeight="10305" windowWidth="19425" xWindow="-105" yWindow="-105"/>
  </bookViews>
  <sheets>
    <sheet r:id="rId1" name="マニュアル" sheetId="35"/>
    <sheet r:id="rId2" name="入力フォーム" sheetId="30"/>
    <sheet r:id="rId3" name="土地売買等届出書" sheetId="32"/>
    <sheet r:id="rId4" name="添付書類一覧" sheetId="31"/>
    <sheet r:id="rId5" name="行政用" sheetId="33" state="hidden"/>
    <sheet r:id="rId6" name="DATA" sheetId="10" state="hidden"/>
    <sheet r:id="rId7" name="参照A" sheetId="6" state="hidden"/>
    <sheet r:id="rId8" name="参照B" sheetId="16" state="hidden"/>
    <sheet r:id="rId9" name="参照C" sheetId="17" state="hidden"/>
    <sheet r:id="rId10" name="参照D" sheetId="14" state="hidden"/>
  </sheets>
  <definedNames>
    <definedName hidden="1" localSheetId="4" name="_xlnm._FilterDatabase">行政用!$C$16:$J$55</definedName>
    <definedName hidden="1" localSheetId="6" name="_xlnm._FilterDatabase">参照A!$E$4:$G$3748</definedName>
    <definedName hidden="1" localSheetId="9" name="_xlnm._FilterDatabase">参照D!#REF!</definedName>
    <definedName hidden="1" localSheetId="1" name="_xlnm._FilterDatabase">入力フォーム!$B$5:$K$197</definedName>
    <definedName localSheetId="0" name="_xlnm.Print_Area">マニュアル!$A$1:$G$43</definedName>
    <definedName localSheetId="4" name="_xlnm.Print_Area">行政用!$A$1:$J$55</definedName>
    <definedName localSheetId="2" name="_xlnm.Print_Area">土地売買等届出書!$A$1:$AT$79</definedName>
    <definedName localSheetId="1" name="_xlnm.Print_Area">入力フォーム!$A$1:$J$197</definedName>
    <definedName comment="B050" name="ゴルフ場">参照C!$AD$5:$AD$6</definedName>
    <definedName comment="G50" name="さいたま市_50">参照A!$KO$5:$KO$14</definedName>
    <definedName comment="B120" name="その他">参照C!$BE$5:$BE$7</definedName>
    <definedName comment="B040" name="レクリエーション施設">参照C!$AA$5:$AA$14</definedName>
    <definedName comment="23" name="愛知県">参照A!$BT$5:$BT$73</definedName>
    <definedName comment="G23" name="愛知県_23">参照A!$HL$5:$HL$57</definedName>
    <definedName comment="38" name="愛媛県">参照A!$DM$5:$DM$24</definedName>
    <definedName comment="G38" name="愛媛県_38">参照A!$JE$5:$JE$24</definedName>
    <definedName comment="C02" name="移転設定別">参照B!$U$5:$U$6</definedName>
    <definedName comment="08" name="茨城県">参照A!$AA$5:$AA$48</definedName>
    <definedName comment="G08" name="茨城県_08">参照A!$FS$5:$FS$48</definedName>
    <definedName name="永住者等">参照B!$X$5:$X$6</definedName>
    <definedName comment="G52" name="横浜市_52">参照A!$KU$5:$KU$22</definedName>
    <definedName comment="33" name="岡山県">参照A!$CX$5:$CX$34</definedName>
    <definedName comment="G33" name="岡山県_33">参照A!$IP$5:$IP$30</definedName>
    <definedName comment="G63" name="岡山市_63">参照A!$MB$5:$MB$8</definedName>
    <definedName comment="47" name="沖縄県">参照A!$EN$5:$EN$45</definedName>
    <definedName comment="G47" name="沖縄県_47">参照A!$KF$5:$KF$45</definedName>
    <definedName comment="03" name="岩手県">参照A!$L$5:$L$37</definedName>
    <definedName comment="G03" name="岩手県_03">参照A!$FD$5:$FD$37</definedName>
    <definedName comment="21" name="岐阜県">参照A!$BN$5:$BN$46</definedName>
    <definedName comment="G21" name="岐阜県_21">参照A!$HF$5:$HF$46</definedName>
    <definedName comment="45" name="宮崎県">参照A!$EH$5:$EH$30</definedName>
    <definedName comment="G45" name="宮崎県_45">参照A!$JZ$5:$JZ$30</definedName>
    <definedName comment="04" name="宮城県">参照A!$O$5:$O$43</definedName>
    <definedName comment="G04" name="宮城県_04">参照A!$FG$5:$FG$38</definedName>
    <definedName comment="G59" name="京都市_59">参照A!$LP$5:$LP$15</definedName>
    <definedName comment="26" name="京都府">参照A!$CC$5:$CC$40</definedName>
    <definedName comment="G26" name="京都府_26">参照A!$HU$5:$HU$29</definedName>
    <definedName comment="A02" name="業種">参照B!$F$5:$F$11</definedName>
    <definedName comment="43" name="熊本県">参照A!$EB$5:$EB$53</definedName>
    <definedName comment="G43" name="熊本県_43">参照A!$JT$5:$JT$48</definedName>
    <definedName comment="G67" name="熊本市_67">参照A!$MN$5:$MN$9</definedName>
    <definedName comment="10" name="群馬県">参照A!$AG$5:$AG$39</definedName>
    <definedName comment="G10" name="群馬県_10">参照A!$FY$5:$FY$39</definedName>
    <definedName comment="C01" name="権利の種類別">参照B!$R$5:$R$9</definedName>
    <definedName comment="A03" name="権利の態様">参照B!$I$5:$I$21</definedName>
    <definedName comment="A01" name="個人法人">参照B!$C$5:$C$6</definedName>
    <definedName comment="34" name="広島県">参照A!$DA$5:$DA$34</definedName>
    <definedName comment="G34" name="広島県_34">参照A!$IS$5:$IS$26</definedName>
    <definedName comment="G64" name="広島市_64">参照A!$ME$5:$ME$12</definedName>
    <definedName comment="37" name="香川県">参照A!$DJ$5:$DJ$21</definedName>
    <definedName comment="G37" name="香川県_37">参照A!$JB$5:$JB$21</definedName>
    <definedName comment="39" name="高知県">参照A!$DP$5:$DP$38</definedName>
    <definedName comment="G39" name="高知県_39">参照A!$JH$5:$JH$38</definedName>
    <definedName name="国名">参照A!$EQ$5:$EQ$255</definedName>
    <definedName comment="41" name="佐賀県">参照A!$DV$5:$DV$24</definedName>
    <definedName comment="G41" name="佐賀県_41">参照A!$JN$5:$JN$24</definedName>
    <definedName comment="G61" name="堺市_61">参照A!$LV$5:$LV$11</definedName>
    <definedName comment="11" name="埼玉県">参照A!$AJ$5:$AJ$76</definedName>
    <definedName comment="G11" name="埼玉県_11">参照A!$GB$5:$GB$66</definedName>
    <definedName comment="G48" name="札幌市_48">参照A!$KI$5:$KI$14</definedName>
    <definedName comment="24" name="三重県">参照A!$BW$5:$BW$33</definedName>
    <definedName comment="G24" name="三重県_24">参照A!$HO$5:$HO$33</definedName>
    <definedName comment="06" name="山形県">参照A!$U$5:$U$39</definedName>
    <definedName comment="G06" name="山形県_06">参照A!$FM$5:$FM$39</definedName>
    <definedName comment="35" name="山口県">参照A!$DD$5:$DD$23</definedName>
    <definedName comment="G35" name="山口県_35">参照A!$IV$5:$IV$23</definedName>
    <definedName comment="19" name="山梨県">参照A!$BH$5:$BH$31</definedName>
    <definedName comment="G19" name="山梨県_19">参照A!$GZ$5:$GZ$31</definedName>
    <definedName comment="B110" name="資産保有・転売等目的">参照C!$BB$5:$BB$7</definedName>
    <definedName comment="25" name="滋賀県">参照A!$BZ$5:$BZ$23</definedName>
    <definedName comment="G25" name="滋賀県_25">参照A!$HR$5:$HR$23</definedName>
    <definedName comment="46" name="鹿児島県">参照A!$EK$5:$EK$47</definedName>
    <definedName comment="G46" name="鹿児島県_46">参照A!$KC$5:$KC$47</definedName>
    <definedName comment="A04" name="主たる地目">参照B!$O$5:$O$13</definedName>
    <definedName comment="05" name="秋田県">参照A!$R$5:$R$29</definedName>
    <definedName comment="G05" name="秋田県_05">参照A!$FJ$5:$FJ$29</definedName>
    <definedName comment="B011" name="住宅「自用」">参照C!$F$5:$F$9</definedName>
    <definedName comment="B012" name="住宅「賃貸」">参照C!$I$5:$I$9</definedName>
    <definedName comment="B013" name="住宅「販売」">参照C!$L$5:$L$9</definedName>
    <definedName comment="B021" name="商業施設「自用」">参照C!$O$5:$O$14</definedName>
    <definedName comment="B022" name="商業施設「賃貸」">参照C!$R$5:$R$14</definedName>
    <definedName comment="B023" name="商業施設「販売」">参照C!$U$5:$U$14</definedName>
    <definedName comment="15" name="新潟県">参照A!$AV$5:$AV$41</definedName>
    <definedName comment="G15" name="新潟県_15">参照A!$GN$5:$GN$33</definedName>
    <definedName comment="G55" name="新潟市_55">参照A!$LD$5:$LD$12</definedName>
    <definedName comment="G62" name="神戸市_62">参照A!$LY$5:$LY$13</definedName>
    <definedName comment="14" name="神奈川県">参照A!$AS$5:$AS$62</definedName>
    <definedName comment="G14" name="神奈川県_14">参照A!$GK$5:$GK$33</definedName>
    <definedName comment="B030" name="生産施設">参照C!$X$5:$X$13</definedName>
    <definedName comment="02" name="青森県">参照A!$I$5:$I$44</definedName>
    <definedName comment="G02" name="青森県_02">参照A!$FA$5:$FA$44</definedName>
    <definedName comment="22" name="静岡県">参照A!$BQ$5:$BQ$43</definedName>
    <definedName comment="G22" name="静岡県_22">参照A!$HI$5:$HI$37</definedName>
    <definedName comment="G56" name="静岡市_56">参照A!$LG$5:$LG$7</definedName>
    <definedName comment="17" name="石川県">参照A!$BB$5:$BB$23</definedName>
    <definedName comment="G17" name="石川県_17">参照A!$GT$5:$GT$23</definedName>
    <definedName comment="G49" name="仙台市_49">参照A!$KL$5:$KL$9</definedName>
    <definedName comment="12" name="千葉県">参照A!$AM$5:$AM$63</definedName>
    <definedName comment="G12" name="千葉県_12">参照A!$GE$5:$GE$57</definedName>
    <definedName comment="G51" name="千葉市_51">参照A!$KR$5:$KR$10</definedName>
    <definedName comment="G53" name="川崎市_53">参照A!$KX$5:$KX$11</definedName>
    <definedName comment="G54" name="相模原市_54">参照A!$LA$5:$LA$7</definedName>
    <definedName comment="G60" name="大阪市_60">参照A!$LS$5:$LS$28</definedName>
    <definedName comment="27" name="大阪府">参照A!$CF$5:$CF$76</definedName>
    <definedName comment="G27" name="大阪府_27">参照A!$HX$5:$HX$45</definedName>
    <definedName comment="44" name="大分県">参照A!$EE$5:$EE$22</definedName>
    <definedName comment="G44" name="大分県_44">参照A!$JW$5:$JW$22</definedName>
    <definedName comment="A05" name="単・団の区分">参照B!$L$5:$L$7</definedName>
    <definedName comment="B090" name="駐車場">参照C!$AV$5:$AV$9</definedName>
    <definedName comment="42" name="長崎県">参照A!$DY$5:$DY$25</definedName>
    <definedName comment="G42" name="長崎県_42">参照A!$JQ$5:$JQ$25</definedName>
    <definedName comment="20" name="長野県">参照A!$BK$5:$BK$81</definedName>
    <definedName comment="G20" name="長野県_20">参照A!$HC$5:$HC$81</definedName>
    <definedName comment="31" name="鳥取県">参照A!$CR$5:$CR$23</definedName>
    <definedName comment="G31" name="鳥取県_31">参照A!$IJ$5:$IJ$23</definedName>
    <definedName name="都市計画区域">参照B!$AA$5:$AA$8</definedName>
    <definedName name="都道府県等">参照A!$ET$5:$ET$71</definedName>
    <definedName comment="00" name="都道府県名">参照A!$C$5:$C$52</definedName>
    <definedName name="都道府県名_国内">参照A!$C$5:$C$51</definedName>
    <definedName comment="32" name="島根県">参照A!$CU$5:$CU$23</definedName>
    <definedName comment="G32" name="島根県_32">参照A!$IM$5:$IM$23</definedName>
    <definedName comment="13" name="東京都">参照A!$AP$5:$AP$66</definedName>
    <definedName comment="G13" name="東京都_13">参照A!$GH$5:$GH$66</definedName>
    <definedName comment="36" name="徳島県">参照A!$DG$5:$DG$28</definedName>
    <definedName comment="G36" name="徳島県_36">参照A!$IY$5:$IY$28</definedName>
    <definedName comment="09" name="栃木県">参照A!$AD$5:$AD$29</definedName>
    <definedName comment="G09" name="栃木県_09">参照A!$FV$5:$FV$29</definedName>
    <definedName comment="29" name="奈良県">参照A!$CL$5:$CL$43</definedName>
    <definedName comment="G29" name="奈良県_29">参照A!$ID$5:$ID$43</definedName>
    <definedName comment="B080" name="農業・畜産業・水産業">参照C!$AS$5:$AS$8</definedName>
    <definedName comment="B100" name="病院等その他の利用目的">参照C!$AY$5:$AY$21</definedName>
    <definedName comment="G57" name="浜松市_57">参照A!$LJ$5:$LJ$7</definedName>
    <definedName comment="16" name="富山県">参照A!$AY$5:$AY$19</definedName>
    <definedName comment="G16" name="富山県_16">参照A!$GQ$5:$GQ$19</definedName>
    <definedName comment="18" name="福井県">参照A!$BE$5:$BE$21</definedName>
    <definedName comment="G18" name="福井県_18">参照A!$GW$5:$GW$21</definedName>
    <definedName comment="40" name="福岡県">参照A!$DS$5:$DS$76</definedName>
    <definedName comment="G40" name="福岡県_40">参照A!$JK$5:$JK$62</definedName>
    <definedName comment="G66" name="福岡市_66">参照A!$MK$5:$MK$11</definedName>
    <definedName comment="07" name="福島県">参照A!$X$5:$X$63</definedName>
    <definedName comment="G07" name="福島県_07">参照A!$FP$5:$FP$63</definedName>
    <definedName comment="28" name="兵庫県">参照A!$CI$5:$CI$53</definedName>
    <definedName comment="G28" name="兵庫県_28">参照A!$IA$5:$IA$44</definedName>
    <definedName comment="B061" name="別荘「自用」">参照C!$AG$5</definedName>
    <definedName comment="B062" name="別荘「賃貸」">参照C!$AJ$5</definedName>
    <definedName comment="B063" name="別荘「販売」">参照C!$AM$5</definedName>
    <definedName comment="01" name="北海道">参照A!$F$5:$F$198</definedName>
    <definedName comment="G01" name="北海道_01">参照A!$EX$5:$EX$188</definedName>
    <definedName comment="G65" name="北九州市_65">参照A!$MH$5:$MH$11</definedName>
    <definedName comment="G58" name="名古屋市_58">参照A!$LM$5:$LM$20</definedName>
    <definedName comment="C03" name="有無">参照B!$X$5:$X$6</definedName>
    <definedName name="用途地域">参照B!$AD$5:$AD$18</definedName>
    <definedName comment="B000" name="利用目的">参照C!$C$5:$C$22</definedName>
    <definedName comment="B070" name="林業">参照C!$AP$5</definedName>
    <definedName comment="30" name="和歌山県">参照A!$CO$5:$CO$34</definedName>
    <definedName comment="G30" name="和歌山県_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G54" i="33"/>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<sst xmlns="http://schemas.openxmlformats.org/spreadsheetml/2006/main" count="18967" uniqueCount="11112">
  <si>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</si>
  <si>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</si>
  <si>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</si>
  <si>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</si>
  <si>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</si>
  <si>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</si>
  <si>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</si>
  <si>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</si>
  <si>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</si>
  <si>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</si>
  <si>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</si>
  <si>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</si>
  <si>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</si>
  <si>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</si>
  <si>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</si>
  <si>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</si>
  <si>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</si>
  <si>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</si>
  <si>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</si>
  <si>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</si>
  <si>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</si>
  <si>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</si>
  <si>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</si>
  <si>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</si>
  <si>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</si>
  <si>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</si>
  <si>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</si>
  <si>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</si>
  <si>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</si>
  <si>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</si>
  <si>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</si>
  <si>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</si>
  <si>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</si>
  <si>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</si>
  <si>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</si>
  <si>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</si>
  <si>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</si>
  <si>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</si>
  <si>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</si>
  <si>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</si>
  <si>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</si>
  <si>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</si>
  <si>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</si>
  <si>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</si>
  <si>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</si>
  <si>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</si>
  <si>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</si>
  <si>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</si>
  <si>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</si>
  <si>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</si>
  <si>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</si>
  <si>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</si>
  <si>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</si>
  <si>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</si>
  <si>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</si>
  <si>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</si>
  <si>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</si>
  <si>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</si>
  <si>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</si>
  <si>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</si>
  <si>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</si>
  <si>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</si>
  <si>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</si>
  <si>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</si>
  <si>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</si>
  <si>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</si>
  <si>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</si>
  <si>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</si>
  <si>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</si>
  <si>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</si>
  <si>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</si>
  <si>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</si>
  <si>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</si>
  <si>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</si>
  <si>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</si>
  <si>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</si>
  <si>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</si>
  <si>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</si>
  <si>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</si>
  <si>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</si>
  <si>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</si>
  <si>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</si>
  <si>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</si>
  <si>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</si>
  <si>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</si>
  <si>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</si>
  <si>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</si>
  <si>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</si>
  <si>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</si>
  <si>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</si>
  <si>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</si>
  <si>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</si>
  <si>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</si>
  <si>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</si>
  <si>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</si>
  <si>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</si>
  <si>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</si>
  <si>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</si>
  <si>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</si>
  <si>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</si>
  <si>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</si>
  <si>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</si>
  <si>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</si>
  <si>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</si>
  <si>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</si>
  <si>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</si>
  <si>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</si>
  <si>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</si>
  <si>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</si>
  <si>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</si>
  <si>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</si>
  <si>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</si>
  <si>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</si>
  <si>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</si>
  <si>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</si>
  <si>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</si>
  <si>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</si>
  <si>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</si>
  <si>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</si>
  <si>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</si>
  <si>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</si>
  <si>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</si>
  <si>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</si>
  <si>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</si>
  <si>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</si>
  <si>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</si>
  <si>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</si>
  <si>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</si>
  <si>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</si>
  <si>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</si>
  <si>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</si>
  <si>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</si>
  <si>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</si>
  <si>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</si>
  <si>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</si>
  <si>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</si>
  <si>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</si>
  <si>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</si>
  <si>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</si>
  <si>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</si>
  <si>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</si>
  <si>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</si>
  <si>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</si>
  <si>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</si>
  <si>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</si>
  <si>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</si>
  <si>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</si>
  <si>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</si>
  <si>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</si>
  <si>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</si>
  <si>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</si>
  <si>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</si>
  <si>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</si>
  <si>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</si>
  <si>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</si>
  <si>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</si>
  <si>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</si>
  <si>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</si>
  <si>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</si>
  <si>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</si>
  <si>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</si>
  <si>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</si>
  <si>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</si>
  <si>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</si>
  <si>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</si>
  <si>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</si>
  <si>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</si>
  <si>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</si>
  <si>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</si>
  <si>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</si>
  <si>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</si>
  <si>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</si>
  <si>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</si>
  <si>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</si>
  <si>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</si>
  <si>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</si>
  <si>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</si>
  <si>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</si>
  <si>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</si>
  <si>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</si>
  <si>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</si>
  <si>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</si>
  <si>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</si>
  <si>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</si>
  <si>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</si>
  <si>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</si>
  <si>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</si>
  <si>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</si>
  <si>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</si>
  <si>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</si>
  <si>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</si>
  <si>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</si>
  <si>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</si>
  <si>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</si>
  <si>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</si>
  <si>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</si>
  <si>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</si>
  <si>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</si>
  <si>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</si>
  <si>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</si>
  <si>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</si>
  <si>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</si>
  <si>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</si>
  <si>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</si>
  <si>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</si>
  <si>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</si>
  <si>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</si>
  <si>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</si>
  <si>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</si>
  <si>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</si>
  <si>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</si>
  <si>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</si>
  <si>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</si>
  <si>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</si>
  <si>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</si>
  <si>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</si>
  <si>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</si>
  <si>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</si>
  <si>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</si>
  <si>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</si>
  <si>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</si>
  <si>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</si>
  <si>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</si>
  <si>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</si>
  <si>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</si>
  <si>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</si>
  <si>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</si>
  <si>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</si>
  <si>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</si>
  <si>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</si>
  <si>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</si>
  <si>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</si>
  <si>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</si>
  <si>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</si>
  <si>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</si>
  <si>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</si>
  <si>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</si>
  <si>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</si>
  <si>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</si>
  <si>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</si>
  <si>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</si>
  <si>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</si>
  <si>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</si>
  <si>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</si>
  <si>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</si>
  <si>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</si>
  <si>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</si>
  <si>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</si>
  <si>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</si>
  <si>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</si>
  <si>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</si>
  <si>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</si>
  <si>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</si>
  <si>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</si>
  <si>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</si>
  <si>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</si>
  <si>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</si>
  <si>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</si>
  <si>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</si>
  <si>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</si>
  <si>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</si>
  <si>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</si>
  <si>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</si>
  <si>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</si>
  <si>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</si>
  <si>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</si>
  <si>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</si>
  <si>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</si>
  <si>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</si>
  <si>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</si>
  <si>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</si>
  <si>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</si>
  <si>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</si>
  <si>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</si>
  <si>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</si>
  <si>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</si>
  <si>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</si>
  <si>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</si>
  <si>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</si>
  <si>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</si>
  <si>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</si>
  <si>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</si>
  <si>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</si>
  <si>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</si>
  <si>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</si>
  <si>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</si>
  <si>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</si>
  <si>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</si>
  <si>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</si>
  <si>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</si>
  <si>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</si>
  <si>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</si>
  <si>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</si>
  <si>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</si>
  <si>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</si>
  <si>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</si>
  <si>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</si>
  <si>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</si>
  <si>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</si>
  <si>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</si>
  <si>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</si>
  <si>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</si>
  <si>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</si>
  <si>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</si>
  <si>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</si>
  <si>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</si>
  <si>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</si>
  <si>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</si>
  <si>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</si>
  <si>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</si>
  <si>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</si>
  <si>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</si>
  <si>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</si>
  <si>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</si>
  <si>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</si>
  <si>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</si>
  <si>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</si>
  <si>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</si>
  <si>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</si>
  <si>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</si>
  <si>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</si>
  <si>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</si>
  <si>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</si>
  <si>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</si>
  <si>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</si>
  <si>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</si>
  <si>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</si>
  <si>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</si>
  <si>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</si>
  <si>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</si>
  <si>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</si>
  <si>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</si>
  <si>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</si>
  <si>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</si>
  <si>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</si>
  <si>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</si>
  <si>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</si>
  <si>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</si>
  <si>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</si>
  <si>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</si>
  <si>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</si>
  <si>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</si>
  <si>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</si>
  <si>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</si>
  <si>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</si>
  <si>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</si>
  <si>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</si>
  <si>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</si>
  <si>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</si>
  <si>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</si>
  <si>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</si>
  <si>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</si>
  <si>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</si>
  <si>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</si>
  <si>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</si>
  <si>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</si>
  <si>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</si>
  <si>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</si>
  <si>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</si>
  <si>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</si>
  <si>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</si>
  <si>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</si>
  <si>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</si>
  <si>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</si>
  <si>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</si>
  <si>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</si>
  <si>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</si>
  <si>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</si>
  <si>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</si>
  <si>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</si>
  <si>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</si>
  <si>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</si>
  <si>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</si>
  <si>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</si>
  <si>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</si>
  <si>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</si>
  <si>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</si>
  <si>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</si>
  <si>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</si>
  <si>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</si>
  <si>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</si>
  <si>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</si>
  <si>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</si>
  <si>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</si>
  <si>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</si>
  <si>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</si>
  <si>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</si>
  <si>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</si>
  <si>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</si>
  <si>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</si>
  <si>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</si>
  <si>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</si>
  <si>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</si>
  <si>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</si>
  <si>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</si>
  <si>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</si>
  <si>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</si>
  <si>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</si>
  <si>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</si>
  <si>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</si>
  <si>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</si>
  <si>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</si>
  <si>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</si>
  <si>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</si>
  <si>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</si>
  <si>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</si>
  <si>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</si>
  <si>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</si>
  <si>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</si>
  <si>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</si>
  <si>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</si>
  <si>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</si>
  <si>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</si>
  <si>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</si>
  <si>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</si>
  <si>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</si>
  <si>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</si>
  <si>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</si>
  <si>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</si>
  <si>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</si>
  <si>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</si>
  <si>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</si>
  <si>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</si>
  <si>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</si>
  <si>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</si>
  <si>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</si>
  <si>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</si>
  <si>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</si>
  <si>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</si>
  <si>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</si>
  <si>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</si>
  <si>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</si>
  <si>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</si>
  <si>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</si>
  <si>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</si>
  <si>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</si>
  <si>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</si>
  <si>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</si>
  <si>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</si>
  <si>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</si>
  <si>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</si>
  <si>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</si>
  <si>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</si>
  <si>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</si>
  <si>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</si>
  <si>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</si>
  <si>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</si>
  <si>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</si>
  <si>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</si>
  <si>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</si>
  <si>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</si>
  <si>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</si>
  <si>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</si>
  <si>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</si>
  <si>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</si>
  <si>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</si>
  <si>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</si>
  <si>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</si>
  <si>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</si>
  <si>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</si>
  <si>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</si>
  <si>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</si>
  <si>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</si>
  <si>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</si>
  <si>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</si>
  <si>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</si>
  <si>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</si>
  <si>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</si>
  <si>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</si>
  <si>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</si>
  <si>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</si>
  <si>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</si>
  <si>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</si>
  <si>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</si>
  <si>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</si>
  <si>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</si>
  <si>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</si>
  <si>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</si>
  <si>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</si>
  <si>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</si>
  <si>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</si>
  <si>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</si>
  <si>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</si>
  <si>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</si>
  <si>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</si>
  <si>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</si>
  <si>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</si>
  <si>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</si>
  <si>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</si>
  <si>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</si>
  <si>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</si>
  <si>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</si>
  <si>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</si>
  <si>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</si>
  <si>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</si>
  <si>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</si>
  <si>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</si>
  <si>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</si>
  <si>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</si>
  <si>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</si>
  <si>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</si>
  <si>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</si>
  <si>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</si>
  <si>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</si>
  <si>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</si>
  <si>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</si>
  <si>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</si>
  <si>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</si>
  <si>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</si>
  <si>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</si>
  <si>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</si>
  <si>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</si>
  <si>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</si>
  <si>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</si>
  <si>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</si>
  <si>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</si>
  <si>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</si>
  <si>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</si>
  <si>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</si>
  <si>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</si>
  <si>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</si>
  <si>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</si>
  <si>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</si>
  <si>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</si>
  <si>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</si>
  <si>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</si>
  <si>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</si>
  <si>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</si>
  <si>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</si>
  <si>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</si>
  <si>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</si>
  <si>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</si>
  <si>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</si>
  <si>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</si>
  <si>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</si>
  <si>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</si>
  <si>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</si>
  <si>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</si>
  <si>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</si>
  <si>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</si>
  <si>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</si>
  <si>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</si>
  <si>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</si>
  <si>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</si>
  <si>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</si>
  <si>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</si>
  <si>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</si>
  <si>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</si>
  <si>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</si>
  <si>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</si>
  <si>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</si>
  <si>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</si>
  <si>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</si>
  <si>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</si>
  <si>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</si>
  <si>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</si>
  <si>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</si>
  <si>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</si>
  <si>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</si>
  <si>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</si>
  <si>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</si>
  <si>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</si>
  <si>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</si>
  <si>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</si>
  <si>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</si>
  <si>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</si>
  <si>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</si>
  <si>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</si>
  <si>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</si>
  <si>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</si>
  <si>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</si>
  <si>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</si>
  <si>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</si>
  <si>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</si>
  <si>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</si>
  <si>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</si>
  <si>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</si>
  <si>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</si>
  <si>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</si>
  <si>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</si>
  <si>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</si>
  <si>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</si>
  <si>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</si>
  <si>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</si>
  <si>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</si>
  <si>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</si>
  <si>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</si>
  <si>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</si>
  <si>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</si>
  <si>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</si>
  <si>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</si>
  <si>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</si>
  <si>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</si>
  <si>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</si>
  <si>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</si>
  <si>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</si>
  <si>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</si>
  <si>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</si>
  <si>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</si>
  <si>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</si>
  <si>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</si>
  <si>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</si>
  <si>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</si>
  <si>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</si>
  <si>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</si>
  <si>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</si>
  <si>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</si>
  <si>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</si>
  <si>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</si>
  <si>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</si>
  <si>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</si>
  <si>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</si>
  <si>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</si>
  <si>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</si>
  <si>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</si>
  <si>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</si>
  <si>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</si>
  <si>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</si>
  <si>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</si>
  <si>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</si>
  <si>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</si>
  <si>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</si>
  <si>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</si>
  <si>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</si>
  <si>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</si>
  <si>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</si>
  <si>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</si>
  <si>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</si>
  <si>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</si>
  <si>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</si>
  <si>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</si>
  <si>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</si>
  <si>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</si>
  <si>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</si>
  <si>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</si>
  <si>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</si>
  <si>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</si>
  <si>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</si>
  <si>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</si>
  <si>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</si>
  <si>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</si>
  <si>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</si>
  <si>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</si>
  <si>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</si>
  <si>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</si>
  <si>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</si>
  <si>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</si>
  <si>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</si>
  <si>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</si>
  <si>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</si>
  <si>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</si>
  <si>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</si>
  <si>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</si>
  <si>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</si>
  <si>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</si>
  <si>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</si>
  <si>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</si>
  <si>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</si>
  <si>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</si>
  <si>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</si>
  <si>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</si>
  <si>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</si>
  <si>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</si>
  <si>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</si>
  <si>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</si>
  <si>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</si>
  <si>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</si>
  <si>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</si>
  <si>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</si>
  <si>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</si>
  <si>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</si>
  <si>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</si>
  <si>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</si>
  <si>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</si>
  <si>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</si>
  <si>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</si>
  <si>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</si>
  <si>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</si>
  <si>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</si>
  <si>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</si>
  <si>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</si>
  <si>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</si>
  <si>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</si>
  <si>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</si>
  <si>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</si>
  <si>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</si>
  <si>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</si>
  <si>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</si>
  <si>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</si>
  <si>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</si>
  <si>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</si>
  <si>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</si>
  <si>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</si>
  <si>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</si>
  <si>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</si>
  <si>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</si>
  <si>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</si>
  <si>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</si>
  <si>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</si>
  <si>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</si>
  <si>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</si>
  <si>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</si>
  <si>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</si>
  <si>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</si>
  <si>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</si>
  <si>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</si>
  <si>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</si>
  <si>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</si>
  <si>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</si>
  <si>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</si>
  <si>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</si>
  <si>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</si>
  <si>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</si>
  <si>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</si>
  <si>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</si>
  <si>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</si>
  <si>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</si>
  <si>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</si>
  <si>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</si>
  <si>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</si>
  <si>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</si>
  <si>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</si>
  <si>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</si>
  <si>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</si>
  <si>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</si>
  <si>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</si>
  <si>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</si>
  <si>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</si>
  <si>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</si>
  <si>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</si>
  <si>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</si>
  <si>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</si>
  <si>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</si>
  <si>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</si>
  <si>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</si>
  <si>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</si>
  <si>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</si>
  <si>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</si>
  <si>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</si>
  <si>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</si>
  <si>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</si>
  <si>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</si>
  <si>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</si>
  <si>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</si>
  <si>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</si>
  <si>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</si>
  <si>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</si>
  <si>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</si>
  <si>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</si>
  <si>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</si>
  <si>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</si>
  <si>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</si>
  <si>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</si>
  <si>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</si>
  <si>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</si>
  <si>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</si>
  <si>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</si>
  <si>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</si>
  <si>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</si>
  <si>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</si>
  <si>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</si>
  <si>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</si>
  <si>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</si>
  <si>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</si>
  <si>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</si>
  <si>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</si>
  <si>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</si>
  <si>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</si>
  <si>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</si>
  <si>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</si>
  <si>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</si>
  <si>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</si>
  <si>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</si>
  <si>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</si>
  <si>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</si>
  <si>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</si>
  <si>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</si>
  <si>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</si>
  <si>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</si>
  <si>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</si>
  <si>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</si>
  <si>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</si>
  <si>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</si>
  <si>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</si>
  <si>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</si>
  <si>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</si>
  <si>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</si>
  <si>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</si>
  <si>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</si>
  <si>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</si>
  <si>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</si>
  <si>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</si>
  <si>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</si>
  <si>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</si>
  <si>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</si>
  <si>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</si>
  <si>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</si>
  <si>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</si>
  <si>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</si>
  <si>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</si>
  <si>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</si>
  <si>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</si>
  <si>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</si>
  <si>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</si>
  <si>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</si>
  <si>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</si>
  <si>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</si>
  <si>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</si>
  <si>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</si>
  <si>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</si>
  <si>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</si>
  <si>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</si>
  <si>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</si>
  <si>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</si>
  <si>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</si>
  <si>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</si>
  <si>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</si>
  <si>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</si>
  <si>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</si>
  <si>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</si>
  <si>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</si>
  <si>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</si>
  <si>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</si>
  <si>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</si>
  <si>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</si>
  <si>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</si>
  <si>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</si>
  <si>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</si>
  <si>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</si>
  <si>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</si>
  <si>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</si>
  <si>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</si>
  <si>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</si>
  <si>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</si>
  <si>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</si>
  <si>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</si>
  <si>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</si>
  <si>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</si>
  <si>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</si>
  <si>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</si>
  <si>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</si>
  <si>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</si>
  <si>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</si>
  <si>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</si>
  <si>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</si>
  <si>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</si>
  <si>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</si>
  <si>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</si>
  <si>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</si>
  <si>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</si>
  <si>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</si>
  <si>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</si>
  <si>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</si>
  <si>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</si>
  <si>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</si>
  <si>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</si>
  <si>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</si>
  <si>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</si>
  <si>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</si>
  <si>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</si>
  <si>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</si>
  <si>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</si>
  <si>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</si>
  <si>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</si>
  <si>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</si>
  <si>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</si>
  <si>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</si>
  <si>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</si>
  <si>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</si>
  <si>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</si>
  <si>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</si>
  <si>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</si>
  <si>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</si>
  <si>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</si>
  <si>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</si>
  <si>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</si>
  <si>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</si>
  <si>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</si>
  <si>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</si>
  <si>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</si>
  <si>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</si>
  <si>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</si>
  <si>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</si>
  <si>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</si>
  <si>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</si>
  <si>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</si>
  <si>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</si>
  <si>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</si>
  <si>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</si>
  <si>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</si>
  <si>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</si>
  <si>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</si>
  <si>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</si>
  <si>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</si>
  <si>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</si>
  <si>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</si>
  <si>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</si>
  <si>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</si>
  <si>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</si>
  <si>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</si>
  <si>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</si>
  <si>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</si>
  <si>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</si>
  <si>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</si>
  <si>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</si>
  <si>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</si>
  <si>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</si>
  <si>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</si>
  <si>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</si>
  <si>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</si>
  <si>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</si>
  <si>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</si>
  <si>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</si>
  <si>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</si>
  <si>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</si>
  <si>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</si>
  <si>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</si>
  <si>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</si>
  <si>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</si>
  <si>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</si>
  <si>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</si>
  <si>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</si>
  <si>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</si>
  <si>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</si>
  <si>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</si>
  <si>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</si>
  <si>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</si>
  <si>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</si>
  <si>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</si>
  <si>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</si>
  <si>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</si>
  <si>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</si>
  <si>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</si>
  <si>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</si>
  <si>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</si>
  <si>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</si>
  <si>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</si>
  <si>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</si>
  <si>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</si>
  <si>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</si>
  <si>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</si>
  <si>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</si>
  <si>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</si>
  <si>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</si>
  <si>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</si>
  <si>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</si>
  <si>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</si>
  <si>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</si>
  <si>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</si>
  <si>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</si>
  <si>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</si>
  <si>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</si>
  <si>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</si>
  <si>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</si>
  <si>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</si>
  <si>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</si>
  <si>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</si>
  <si>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</si>
  <si>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</si>
  <si>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</si>
  <si>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</si>
  <si>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</si>
  <si>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</si>
  <si>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</si>
  <si>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</si>
  <si>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</si>
  <si>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</si>
  <si>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</si>
  <si>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</si>
  <si>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</si>
  <si>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</si>
  <si>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</si>
  <si>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</si>
  <si>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</si>
  <si>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</si>
  <si>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</si>
  <si>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</si>
  <si>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</si>
  <si>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</si>
  <si>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</si>
  <si>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</si>
  <si>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</si>
  <si>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</si>
  <si>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</si>
  <si>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</si>
  <si>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</si>
  <si>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</si>
  <si>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</si>
  <si>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</si>
  <si>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</si>
  <si>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</si>
  <si>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</si>
  <si>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</si>
  <si>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</si>
  <si>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</si>
  <si>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</si>
  <si>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</si>
  <si>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</si>
  <si>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</si>
  <si>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</si>
  <si>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</si>
  <si>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</si>
  <si>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</si>
  <si>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</si>
  <si>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</si>
  <si>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</si>
  <si>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</si>
  <si>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</si>
  <si>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</si>
  <si>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</si>
  <si>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</si>
  <si>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</si>
  <si>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</si>
  <si>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</si>
  <si>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</si>
  <si>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</si>
  <si>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</si>
  <si>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</si>
  <si>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</si>
  <si>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</si>
  <si>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</si>
  <si>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</si>
  <si>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</si>
  <si>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</si>
  <si>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</si>
  <si>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</si>
  <si>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</si>
  <si>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</si>
  <si>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</si>
  <si>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</si>
  <si>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</si>
  <si>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</si>
  <si>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</si>
  <si>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</si>
  <si>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</si>
  <si>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</si>
  <si>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</si>
  <si>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</si>
  <si>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</si>
  <si>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</si>
  <si>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</si>
  <si>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</si>
  <si>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</si>
  <si>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</si>
  <si>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</si>
  <si>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</si>
  <si>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</si>
  <si>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</si>
  <si>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</si>
  <si>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</si>
  <si>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</si>
  <si>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</si>
  <si>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</si>
  <si>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</si>
  <si>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</si>
  <si>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</si>
  <si>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</si>
  <si>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</si>
  <si>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</si>
  <si>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</si>
  <si>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</si>
  <si>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</si>
  <si>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</si>
  <si>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</si>
  <si>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</si>
  <si>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</si>
  <si>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</si>
  <si>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</si>
  <si>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</si>
  <si>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</si>
  <si>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</si>
  <si>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</si>
  <si>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</si>
  <si>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</si>
  <si>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</si>
  <si>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</si>
  <si>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</si>
  <si>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</si>
  <si>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</si>
  <si>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</si>
  <si>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</si>
  <si>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</si>
  <si>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</si>
  <si>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</si>
  <si>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</si>
  <si>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</si>
  <si>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</si>
  <si>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</si>
  <si>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</si>
  <si>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</si>
  <si>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</si>
  <si>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</si>
  <si>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</si>
  <si>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</si>
  <si>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</si>
  <si>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</si>
  <si>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</si>
  <si>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</si>
  <si>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</si>
  <si>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</si>
  <si>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</si>
  <si>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</si>
  <si>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</si>
  <si>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</si>
  <si>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</si>
  <si>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</si>
  <si>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</si>
  <si>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</si>
  <si>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</si>
  <si>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</si>
  <si>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</si>
  <si>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</si>
  <si>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</si>
  <si>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</si>
  <si>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</si>
  <si>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</si>
  <si>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</si>
  <si>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</si>
  <si>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</si>
  <si>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</si>
  <si>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</si>
  <si>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</si>
  <si>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</si>
  <si>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</si>
  <si>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</si>
  <si>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</si>
  <si>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</si>
  <si>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</si>
  <si>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</si>
  <si>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</si>
  <si>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</si>
  <si>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</si>
  <si>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</si>
  <si>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</si>
  <si>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</si>
  <si>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</si>
  <si>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</si>
  <si>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</si>
  <si>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</si>
  <si>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</si>
  <si>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</si>
  <si>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</si>
  <si>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</si>
  <si>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</si>
  <si>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</si>
  <si>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</si>
  <si>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</si>
  <si>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</si>
  <si>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</si>
  <si>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</si>
  <si>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</si>
  <si>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</si>
  <si>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</si>
  <si>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</si>
  <si>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</si>
  <si>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</si>
  <si>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</si>
  <si>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</si>
  <si>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</si>
  <si>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</si>
  <si>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</si>
  <si>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</si>
  <si>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</si>
  <si>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</si>
  <si>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</si>
  <si>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</si>
  <si>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</si>
  <si>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</si>
  <si>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</si>
  <si>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</si>
  <si>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</si>
  <si>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</si>
  <si>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</si>
  <si>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</si>
  <si>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</si>
  <si>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</si>
  <si>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</si>
  <si>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</si>
  <si>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</si>
  <si>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</si>
  <si>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</si>
  <si>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</si>
  <si>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</si>
  <si>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</si>
  <si>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</si>
  <si>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</si>
  <si>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</si>
  <si>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</si>
  <si>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</si>
  <si>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</si>
  <si>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</si>
  <si>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</si>
  <si>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</si>
  <si>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</si>
  <si>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</si>
  <si>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</si>
  <si>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</si>
  <si>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</si>
  <si>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</si>
  <si>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</si>
  <si>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</si>
  <si>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</si>
  <si>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</si>
  <si>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</si>
  <si>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</si>
  <si>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</si>
  <si>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</si>
  <si>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</si>
  <si>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</si>
  <si>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</si>
  <si>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</si>
  <si>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</si>
  <si>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</si>
  <si>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</si>
  <si>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</si>
  <si>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</si>
  <si>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</si>
  <si>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</si>
  <si>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</si>
  <si>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</si>
  <si>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</si>
  <si>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</si>
  <si>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</si>
  <si>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</si>
  <si>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</si>
  <si>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</si>
  <si>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</si>
  <si>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</si>
  <si>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</si>
  <si>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</si>
  <si>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</si>
  <si>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</si>
  <si>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</si>
  <si>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</si>
  <si>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</si>
  <si>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</si>
  <si>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</si>
  <si>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</si>
  <si>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</si>
  <si>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</si>
  <si>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</si>
  <si>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</si>
  <si>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</si>
  <si>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</si>
  <si>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</si>
  <si>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</si>
  <si>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</si>
  <si>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</si>
  <si>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</si>
  <si>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</si>
  <si>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</si>
  <si>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</si>
  <si>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</si>
  <si>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</si>
  <si>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</si>
  <si>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</si>
  <si>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</si>
  <si>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</si>
  <si>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</si>
  <si>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</si>
  <si>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</si>
  <si>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</si>
  <si>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</si>
  <si>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</si>
  <si>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</si>
  <si>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</si>
  <si>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</si>
  <si>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</si>
  <si>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</si>
  <si>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</si>
  <si>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</si>
  <si>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</si>
  <si>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</si>
  <si>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</si>
  <si>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</si>
  <si>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</si>
  <si>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</si>
  <si>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</si>
  <si>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</si>
  <si>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</si>
  <si>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</si>
  <si>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</si>
  <si>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</si>
  <si>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</si>
  <si>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</si>
  <si>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</si>
  <si>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</si>
  <si>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</si>
  <si>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</si>
  <si>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</si>
  <si>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</si>
  <si>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</si>
  <si>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</si>
  <si>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</si>
  <si>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</si>
  <si>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</si>
  <si>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</si>
  <si>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</si>
  <si>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</si>
  <si>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</si>
  <si>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</si>
  <si>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</si>
  <si>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</si>
  <si>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</si>
  <si>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</si>
  <si>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</si>
  <si>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</si>
  <si>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</si>
  <si>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</si>
  <si>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</si>
  <si>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</si>
  <si>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</si>
  <si>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</si>
  <si>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</si>
  <si>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</si>
  <si>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</si>
  <si>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</si>
  <si>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</si>
  <si>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</si>
  <si>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</si>
  <si>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</si>
  <si>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</si>
  <si>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</si>
  <si>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</si>
  <si>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</si>
  <si>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</si>
  <si>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</si>
  <si>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</si>
  <si>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</si>
  <si>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</si>
  <si>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</si>
  <si>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</si>
  <si>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</si>
  <si>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</si>
  <si>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</si>
  <si>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</si>
  <si>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</si>
  <si>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</si>
  <si>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</si>
  <si>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</si>
  <si>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</si>
  <si>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</si>
  <si>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</si>
  <si>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</si>
  <si>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</si>
  <si>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</si>
  <si>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</si>
  <si>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</si>
  <si>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</si>
  <si>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</si>
  <si>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</si>
  <si>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</si>
  <si>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</si>
  <si>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</si>
  <si>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</si>
  <si>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</si>
  <si>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</si>
  <si>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</si>
  <si>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</si>
  <si>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</si>
  <si>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</si>
  <si>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</si>
  <si>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</si>
  <si>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</si>
  <si>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</si>
  <si>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</si>
  <si>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</si>
  <si>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</si>
  <si>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</si>
  <si>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</si>
  <si>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</si>
  <si>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</si>
  <si>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</si>
  <si>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</si>
  <si>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</si>
  <si>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</si>
  <si>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</si>
  <si>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</si>
  <si>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</si>
  <si>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</si>
  <si>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</si>
  <si>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</si>
  <si>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</si>
  <si>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</si>
  <si>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</si>
  <si>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</si>
  <si>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</si>
  <si>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</si>
  <si>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</si>
  <si>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</si>
  <si>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</si>
  <si>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</si>
  <si>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</si>
  <si>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</si>
  <si>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</si>
  <si>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</si>
  <si>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</si>
  <si>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</si>
  <si>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</si>
  <si>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</si>
  <si>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</si>
  <si>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</si>
  <si>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</si>
  <si>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</si>
  <si>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</si>
  <si>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</si>
  <si>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</si>
  <si>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</si>
  <si>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</si>
  <si>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</si>
  <si>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</si>
  <si>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</si>
  <si>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</si>
  <si>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</si>
  <si>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</si>
  <si>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</si>
  <si>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</si>
  <si>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</si>
  <si>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</si>
  <si>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</si>
  <si>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</si>
  <si>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</si>
  <si>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</si>
  <si>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</si>
  <si>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</si>
  <si>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</si>
  <si>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</si>
  <si>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</si>
  <si>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</si>
  <si>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</si>
  <si>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</si>
  <si>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</si>
  <si>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</si>
  <si>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</si>
  <si>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</si>
  <si>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</si>
  <si>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</si>
  <si>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</si>
  <si>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</si>
  <si>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</si>
  <si>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</si>
  <si>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</si>
  <si>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</si>
  <si>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</si>
  <si>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</si>
  <si>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</si>
  <si>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</si>
  <si>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</si>
  <si>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</si>
  <si>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</si>
  <si>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</si>
  <si>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</si>
  <si>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</si>
  <si>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</si>
  <si>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</si>
  <si>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</si>
  <si>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</si>
  <si>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</si>
  <si>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</si>
  <si>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</si>
  <si>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</si>
  <si>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</si>
  <si>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</si>
  <si>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</si>
  <si>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</si>
  <si>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</si>
  <si>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</si>
  <si>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</si>
  <si>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</si>
  <si>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</si>
  <si>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</si>
  <si>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</si>
  <si>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</si>
  <si>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</si>
  <si>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</si>
  <si>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</si>
  <si>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</si>
  <si>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</si>
  <si>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</si>
  <si>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</si>
  <si>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</si>
  <si>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</si>
  <si>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</si>
  <si>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</si>
  <si>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</si>
  <si>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</si>
  <si>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</si>
  <si>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</si>
  <si>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</si>
  <si>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</si>
  <si>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</si>
  <si>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</si>
  <si>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</si>
  <si>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</si>
  <si>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</si>
  <si>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</si>
  <si>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</si>
  <si>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</si>
  <si>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</si>
  <si>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</si>
  <si>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</si>
  <si>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</si>
  <si>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</si>
  <si>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</si>
  <si>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</si>
  <si>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</si>
  <si>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</si>
  <si>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</si>
  <si>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</si>
  <si>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</si>
  <si>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</si>
  <si>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</si>
  <si>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</si>
  <si>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</si>
  <si>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</si>
  <si>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</si>
  <si>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</si>
  <si>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</si>
  <si>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</si>
  <si>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</si>
  <si>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</si>
  <si>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</si>
  <si>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</si>
  <si>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</si>
  <si>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</si>
  <si>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</si>
  <si>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</si>
  <si>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</si>
  <si>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</si>
  <si>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</si>
  <si>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</si>
  <si>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</si>
  <si>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</si>
  <si>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</si>
  <si>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</si>
  <si>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</si>
  <si>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</si>
  <si>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</si>
  <si>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</si>
  <si>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</si>
  <si>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</si>
  <si>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</si>
  <si>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</si>
  <si>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</si>
  <si>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</si>
  <si>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</si>
  <si>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</si>
  <si>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</si>
  <si>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</si>
  <si>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</si>
  <si>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</si>
  <si>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</si>
  <si>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</si>
  <si>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</si>
  <si>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</si>
  <si>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</si>
  <si>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</si>
  <si>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</si>
  <si>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</si>
  <si>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</si>
  <si>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</si>
  <si>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</si>
  <si>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</si>
  <si>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</si>
  <si>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</si>
  <si>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</si>
  <si>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</si>
  <si>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</si>
  <si>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</si>
  <si>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</si>
  <si>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</si>
  <si>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</si>
  <si>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</si>
  <si>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</si>
  <si>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</si>
  <si>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</si>
  <si>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</si>
  <si>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</si>
  <si>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</si>
  <si>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</si>
  <si>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</si>
  <si>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</si>
  <si>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</si>
  <si>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</si>
  <si>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</si>
  <si>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</si>
  <si>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</si>
  <si>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</si>
  <si>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</si>
  <si>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</si>
  <si>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</si>
  <si>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</si>
  <si>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</si>
  <si>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</si>
  <si>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</si>
  <si>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</si>
  <si>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</si>
  <si>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</si>
  <si>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</si>
  <si>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</si>
  <si>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</si>
  <si>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</si>
  <si>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</si>
  <si>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</si>
  <si>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</si>
  <si>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</si>
  <si>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</si>
  <si>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</si>
  <si>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</si>
  <si>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</si>
  <si>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</si>
  <si>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</si>
  <si>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</si>
  <si>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</si>
  <si>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</si>
  <si>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</si>
  <si>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</si>
  <si>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</si>
  <si>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</si>
  <si>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</si>
  <si>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</si>
  <si>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</si>
  <si>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</si>
  <si>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</si>
  <si>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</si>
  <si>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</si>
  <si>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</si>
  <si>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</si>
  <si>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</si>
  <si>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</si>
  <si>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</si>
  <si>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</si>
  <si>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</si>
  <si>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</si>
  <si>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</si>
  <si>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</si>
  <si>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</si>
  <si>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</si>
  <si>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</si>
  <si>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</si>
  <si>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</si>
  <si>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</si>
  <si>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</si>
  <si>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</si>
  <si>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</si>
  <si>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</si>
  <si>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</si>
  <si>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</si>
  <si>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</si>
  <si>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</si>
  <si>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</si>
  <si>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</si>
  <si>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</si>
  <si>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</si>
  <si>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</si>
  <si>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</si>
  <si>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</si>
  <si>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</si>
  <si>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</si>
  <si>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</si>
  <si>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</si>
  <si>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</si>
  <si>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</si>
  <si>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</si>
  <si>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</si>
  <si>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</si>
  <si>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</si>
  <si>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</si>
  <si>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</si>
  <si>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</si>
  <si>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</si>
  <si>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</si>
  <si>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</si>
  <si>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</si>
  <si>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</si>
  <si>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</si>
  <si>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</si>
  <si>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</si>
  <si>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</si>
  <si>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</si>
  <si>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</si>
  <si>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</si>
  <si>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</si>
  <si>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</si>
  <si>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</si>
  <si>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</si>
  <si>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</si>
  <si>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</si>
  <si>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</si>
  <si>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</si>
  <si>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</si>
  <si>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</si>
  <si>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</si>
  <si>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</si>
  <si>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</si>
  <si>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</si>
  <si>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</si>
  <si>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</si>
  <si>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</si>
  <si>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</si>
  <si>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</si>
  <si>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</si>
  <si>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</si>
  <si>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</si>
  <si>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</si>
  <si>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</si>
  <si>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</si>
  <si>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</si>
  <si>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</si>
  <si>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</si>
  <si>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</si>
  <si>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</si>
  <si>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</si>
  <si>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</si>
  <si>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</si>
  <si>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</si>
  <si>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</si>
  <si>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</si>
  <si>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</si>
  <si>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</si>
  <si>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</si>
  <si>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</si>
  <si>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</si>
  <si>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</si>
  <si>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</si>
  <si>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</si>
  <si>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</si>
  <si>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</si>
  <si>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</si>
  <si>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</si>
  <si>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</si>
  <si>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</si>
  <si>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</si>
  <si>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</si>
  <si>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</si>
  <si>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</si>
  <si>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</si>
  <si>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</si>
  <si>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</si>
  <si>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</si>
  <si>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</si>
  <si>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</si>
  <si>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</si>
  <si>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</si>
  <si>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</si>
  <si>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</si>
  <si>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</si>
  <si>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</si>
  <si>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</si>
  <si>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</si>
  <si>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</si>
  <si>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</si>
  <si>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</si>
  <si>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</si>
  <si>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</si>
  <si>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</si>
  <si>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</si>
  <si>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</si>
  <si>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</si>
  <si>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</si>
  <si>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</si>
  <si>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</si>
  <si>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</si>
  <si>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</si>
  <si>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</si>
  <si>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</si>
  <si>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</si>
  <si>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</si>
  <si>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</si>
  <si>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</si>
  <si>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</si>
  <si>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</si>
  <si>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</si>
  <si>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</si>
  <si>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</si>
  <si>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</si>
  <si>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</si>
  <si>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</si>
  <si>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</si>
  <si>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</si>
  <si>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</si>
  <si>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</si>
  <si>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</si>
  <si>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</si>
  <si>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</si>
  <si>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</si>
  <si>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</si>
  <si>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</si>
  <si>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</si>
  <si>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</si>
  <si>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</si>
  <si>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</si>
  <si>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</si>
  <si>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</si>
  <si>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</si>
  <si>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</si>
  <si>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</si>
  <si>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</si>
  <si>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</si>
  <si>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</si>
  <si>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</si>
  <si>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</si>
  <si>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</si>
  <si>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</si>
  <si>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</si>
  <si>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</si>
  <si>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</si>
  <si>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</si>
  <si>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</si>
  <si>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</si>
  <si>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</si>
  <si>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</si>
  <si>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</si>
  <si>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</si>
  <si>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</si>
  <si>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</si>
  <si>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</si>
  <si>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</si>
  <si>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</si>
  <si>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</si>
  <si>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</si>
  <si>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</si>
  <si>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</si>
  <si>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</si>
  <si>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</si>
  <si>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</si>
  <si>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</si>
  <si>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</si>
  <si>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</si>
  <si>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</si>
  <si>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</si>
  <si>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</si>
  <si>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</si>
  <si>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</si>
  <si>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</si>
  <si>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</si>
  <si>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</si>
  <si>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</si>
  <si>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</si>
  <si>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</si>
  <si>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</si>
  <si>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</si>
  <si>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</si>
  <si>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</si>
  <si>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</si>
  <si>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</si>
  <si>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</si>
  <si>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</si>
  <si>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</si>
  <si>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</si>
  <si>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</si>
  <si>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</si>
  <si>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</si>
  <si>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</si>
  <si>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</si>
  <si>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</si>
  <si>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</si>
  <si>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</si>
  <si>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</si>
  <si>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</si>
  <si>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</si>
  <si>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</si>
  <si>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</si>
  <si>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</si>
  <si>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</si>
  <si>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</si>
  <si>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</si>
  <si>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</si>
  <si>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</si>
  <si>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</si>
  <si>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</si>
  <si>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</si>
  <si>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</si>
  <si>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</si>
  <si>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</si>
  <si>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</si>
  <si>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</si>
  <si>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</si>
  <si>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</si>
  <si>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</si>
  <si>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</si>
  <si>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</si>
  <si>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</si>
  <si>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</si>
  <si>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</si>
  <si>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</si>
  <si>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</si>
  <si>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</si>
  <si>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</si>
  <si>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</si>
  <si>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</si>
  <si>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</si>
  <si>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</si>
  <si>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</si>
  <si>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</si>
  <si>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</si>
  <si>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</si>
  <si>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</si>
  <si>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</si>
  <si>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</si>
  <si>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</si>
  <si>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</si>
  <si>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</si>
  <si>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</si>
  <si>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</si>
  <si>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</si>
  <si>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</si>
  <si>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</si>
  <si>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</si>
  <si>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</si>
  <si>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</si>
  <si>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</si>
  <si>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</si>
  <si>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</si>
  <si>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</si>
  <si>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</si>
  <si>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</si>
  <si>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</si>
  <si>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</si>
  <si>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</si>
  <si>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</si>
  <si>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</si>
  <si>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</si>
  <si>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</si>
  <si>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</si>
  <si>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</si>
  <si>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</si>
  <si>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</si>
  <si>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</si>
  <si>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</si>
  <si>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</si>
  <si>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</si>
  <si>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</si>
  <si>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</si>
  <si>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</si>
  <si>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</si>
  <si>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</si>
  <si>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</si>
  <si>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</si>
  <si>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</si>
  <si>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</si>
  <si>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</si>
  <si>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</si>
  <si>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</si>
  <si>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</si>
  <si>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</si>
  <si>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</si>
  <si>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</si>
  <si>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</si>
  <si>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</si>
  <si>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</si>
  <si>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</si>
  <si>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</si>
  <si>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</si>
  <si>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</si>
  <si>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</si>
  <si>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</si>
  <si>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</si>
  <si>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</si>
  <si>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</si>
  <si>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</si>
  <si>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</si>
  <si>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</si>
  <si>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</si>
  <si>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</si>
  <si>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</si>
  <si>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</si>
  <si>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</si>
  <si>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</si>
  <si>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</si>
  <si>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</si>
  <si>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</si>
  <si>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</si>
  <si>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</si>
  <si>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</si>
  <si>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</si>
  <si>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</si>
  <si>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</si>
  <si>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</si>
  <si>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</si>
  <si>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</si>
  <si>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</si>
  <si>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</si>
  <si>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</si>
  <si>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</si>
  <si>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</si>
  <si>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</si>
  <si>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</si>
  <si>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</si>
  <si>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</si>
  <si>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</si>
  <si>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</si>
  <si>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</si>
  <si>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</si>
  <si>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</si>
  <si>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</si>
  <si>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</si>
  <si>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</si>
  <si>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</si>
  <si>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</si>
  <si>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</si>
  <si>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</si>
  <si>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</si>
  <si>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</si>
  <si>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</si>
  <si>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</si>
  <si>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</si>
  <si>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</si>
  <si>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</si>
  <si>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</si>
  <si>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</si>
  <si>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</si>
  <si>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</si>
  <si>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</si>
  <si>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</si>
  <si>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</si>
  <si>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</si>
  <si>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</si>
  <si>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</si>
  <si>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</si>
  <si>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</si>
  <si>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</si>
  <si>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</si>
  <si>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</si>
  <si>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</si>
  <si>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</si>
  <si>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</si>
  <si>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</si>
  <si>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</si>
  <si>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</si>
  <si>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</si>
  <si>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</si>
  <si>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</si>
  <si>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</si>
  <si>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</si>
  <si>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</si>
  <si>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</si>
  <si>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</si>
  <si>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</si>
  <si>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</si>
  <si>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</si>
  <si>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</si>
  <si>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</si>
  <si>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</si>
  <si>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</si>
  <si>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</si>
  <si>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</si>
  <si>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</si>
  <si>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</si>
  <si>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</si>
  <si>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</si>
  <si>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</si>
  <si>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</si>
  <si>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</si>
  <si>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</si>
  <si>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</si>
  <si>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</si>
  <si>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</si>
  <si>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</si>
  <si>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</si>
  <si>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</si>
  <si>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</si>
  <si>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</si>
  <si>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</si>
  <si>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</si>
  <si>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</si>
  <si>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</si>
  <si>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</si>
  <si>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</si>
  <si>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</si>
  <si>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</si>
  <si>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</si>
  <si>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</si>
  <si>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</si>
  <si>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</si>
  <si>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</si>
  <si>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</si>
  <si>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</si>
  <si>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</si>
  <si>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</si>
  <si>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</si>
  <si>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</si>
  <si>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</si>
  <si>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</si>
  <si>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</si>
  <si>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</si>
  <si>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</si>
  <si>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</si>
  <si>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</si>
  <si>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</si>
  <si>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</si>
  <si>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</si>
  <si>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</si>
  <si>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</si>
  <si>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</si>
  <si>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</si>
  <si>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</si>
  <si>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</si>
  <si>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</si>
  <si>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</si>
  <si>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</si>
  <si>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</si>
  <si>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</si>
  <si>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</si>
  <si>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</si>
  <si>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</si>
  <si>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</si>
  <si>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</si>
  <si>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</si>
  <si>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</si>
  <si>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</si>
  <si>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</si>
  <si>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</si>
  <si>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</si>
  <si>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</si>
  <si>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</si>
  <si>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</si>
  <si>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</si>
  <si>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</si>
  <si>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</si>
  <si>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</si>
  <si>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</si>
  <si>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</si>
  <si>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</si>
  <si>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</si>
  <si>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</si>
  <si>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</si>
  <si>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</si>
  <si>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</si>
  <si>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</si>
  <si>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</si>
  <si>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</si>
  <si>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</si>
  <si>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</si>
  <si>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</si>
  <si>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</si>
  <si>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</si>
  <si>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</si>
  <si>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</si>
  <si>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</si>
  <si>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</si>
  <si>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</si>
  <si>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</si>
  <si>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</si>
  <si>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</si>
  <si>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</si>
  <si>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</si>
  <si>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</si>
  <si>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</si>
  <si>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</si>
  <si>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</si>
  <si>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</si>
  <si>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</si>
  <si>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</si>
  <si>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</si>
  <si>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</si>
  <si>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</si>
  <si>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</si>
  <si>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</si>
  <si>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</si>
  <si>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</si>
  <si>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</si>
  <si>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</si>
  <si>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</si>
  <si>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</si>
  <si>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</si>
  <si>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</si>
  <si>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</si>
  <si>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</si>
  <si>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</si>
  <si>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</si>
  <si>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</si>
  <si>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</si>
  <si>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</si>
  <si>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</si>
  <si>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</si>
  <si>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</si>
  <si>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</si>
  <si>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</si>
  <si>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</si>
  <si>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</si>
  <si>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</si>
  <si>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</si>
  <si>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</si>
  <si>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</si>
  <si>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</si>
  <si>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</si>
  <si>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</si>
  <si>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</si>
  <si>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</si>
  <si>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</si>
  <si>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</si>
  <si>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</si>
  <si>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</si>
  <si>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</si>
  <si>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</si>
  <si>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</si>
  <si>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</si>
  <si>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</si>
  <si>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</si>
  <si>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</si>
  <si>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</si>
  <si>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</si>
  <si>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</si>
  <si>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</si>
  <si>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</si>
  <si>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</si>
  <si>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</si>
  <si>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</si>
  <si>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</si>
  <si>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</si>
  <si>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</si>
  <si>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</si>
  <si>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</si>
  <si>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</si>
  <si>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</si>
  <si>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</si>
  <si>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</si>
  <si>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</si>
  <si>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</si>
  <si>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</si>
  <si>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</si>
  <si>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</si>
  <si>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</si>
  <si>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</si>
  <si>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</si>
  <si>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</si>
  <si>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</si>
  <si>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</si>
  <si>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</si>
  <si>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</si>
  <si>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</si>
  <si>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</si>
  <si>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</si>
  <si>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</si>
  <si>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</si>
  <si>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</si>
  <si>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</si>
  <si>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</si>
  <si>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</si>
  <si>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</si>
  <si>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</si>
  <si>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</si>
  <si>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</si>
  <si>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</si>
  <si>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</si>
  <si>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</si>
  <si>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</si>
  <si>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</si>
  <si>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</si>
  <si>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</si>
  <si>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</si>
  <si>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</si>
  <si>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</si>
  <si>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</si>
  <si>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</si>
  <si>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</si>
  <si>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</si>
  <si>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</si>
  <si>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</si>
  <si>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</si>
  <si>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</si>
  <si>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</si>
  <si>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</si>
  <si>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</si>
  <si>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</si>
  <si>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</si>
  <si>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</si>
  <si>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</si>
  <si>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</si>
  <si>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</si>
  <si>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</si>
  <si>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</si>
  <si>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</si>
  <si>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</si>
  <si>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</si>
  <si>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</si>
  <si>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</si>
  <si>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</si>
  <si>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</si>
  <si>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</si>
  <si>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</si>
  <si>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</si>
  <si>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</si>
  <si>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</si>
  <si>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</si>
  <si>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</si>
  <si>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</si>
  <si>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</si>
  <si>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</si>
  <si>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</si>
  <si>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</si>
  <si>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</si>
  <si>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</si>
  <si>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</si>
  <si>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</si>
  <si>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</si>
  <si>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</si>
  <si>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</si>
  <si>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</si>
  <si>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</si>
  <si>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</si>
  <si>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</si>
  <si>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</si>
  <si>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</si>
  <si>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</si>
  <si>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</si>
  <si>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</si>
  <si>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</si>
  <si>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</si>
  <si>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</si>
  <si>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</si>
  <si>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</si>
  <si>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</si>
  <si>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</si>
  <si>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</si>
  <si>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</si>
  <si>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</si>
  <si>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</si>
  <si>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</si>
  <si>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</si>
  <si>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</si>
  <si>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</si>
  <si>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</si>
  <si>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</si>
  <si>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</si>
  <si>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</si>
  <si>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</si>
  <si>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</si>
  <si>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</si>
  <si>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</si>
  <si>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</si>
  <si>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</si>
  <si>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</si>
  <si>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</si>
  <si>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</si>
  <si>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</si>
  <si>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</si>
  <si>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</si>
  <si>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</si>
  <si>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</si>
  <si>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</si>
  <si>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</si>
  <si>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</si>
  <si>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</si>
  <si>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</si>
  <si>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</si>
  <si>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</si>
  <si>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</si>
  <si>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</si>
  <si>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</si>
  <si>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</si>
  <si>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</si>
  <si>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</si>
  <si>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</si>
  <si>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</si>
  <si>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</si>
  <si>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</si>
  <si>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</si>
  <si>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</si>
  <si>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</si>
  <si>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</si>
  <si>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</si>
  <si>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</si>
  <si>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</si>
  <si>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</si>
  <si>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</si>
  <si>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</si>
  <si>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</si>
  <si>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</si>
  <si>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</si>
  <si>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</si>
  <si>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</si>
  <si>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</si>
  <si>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</si>
  <si>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</si>
  <si>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</si>
  <si>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</si>
  <si>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</si>
  <si>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</si>
  <si>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</si>
  <si>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</si>
  <si>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</si>
  <si>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</si>
  <si>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</si>
  <si>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</si>
  <si>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</si>
  <si>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</si>
  <si>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</si>
  <si>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</si>
  <si>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</si>
  <si>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</si>
  <si>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</si>
  <si>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</si>
  <si>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</si>
  <si>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</si>
  <si>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</si>
  <si>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</si>
  <si>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</si>
  <si>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</si>
  <si>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</si>
  <si>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</si>
  <si>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</si>
  <si>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</si>
  <si>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</si>
  <si>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</si>
  <si>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</si>
  <si>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</si>
  <si>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</si>
  <si>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</si>
  <si>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</si>
  <si>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</si>
  <si>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</si>
  <si>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</si>
  <si>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</si>
  <si>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</si>
  <si>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</si>
  <si>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</si>
  <si>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</si>
  <si>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</si>
  <si>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</si>
  <si>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</si>
  <si>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</si>
  <si>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</si>
  <si>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</si>
  <si>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</si>
  <si>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</si>
  <si>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</si>
  <si>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</si>
  <si>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</si>
  <si>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</si>
  <si>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</si>
  <si>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</si>
  <si>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</si>
  <si>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</si>
  <si>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</si>
  <si>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</si>
  <si>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</si>
  <si>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</si>
  <si>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</si>
  <si>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</si>
  <si>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</si>
  <si>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</si>
  <si>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</si>
  <si>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</si>
  <si>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</si>
  <si>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</si>
  <si>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</si>
  <si>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</si>
  <si>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</si>
  <si>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</si>
  <si>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</si>
  <si>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</si>
  <si>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</si>
  <si>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</si>
  <si>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</si>
  <si>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</si>
  <si>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</si>
  <si>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</si>
  <si>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</si>
  <si>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</si>
  <si>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</si>
  <si>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</si>
  <si>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</si>
  <si>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</si>
  <si>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</si>
  <si>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</si>
  <si>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</si>
  <si>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</si>
  <si>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</si>
  <si>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</si>
  <si>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</si>
  <si>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</si>
  <si>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</si>
  <si>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</si>
  <si>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</si>
  <si>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</si>
  <si>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</si>
  <si>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</si>
  <si>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</si>
  <si>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</si>
  <si>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</si>
  <si>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</si>
  <si>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</si>
  <si>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</si>
  <si>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</si>
  <si>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</si>
  <si>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</si>
  <si>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</si>
  <si>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</si>
  <si>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</si>
  <si>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</si>
  <si>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</si>
  <si>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</si>
  <si>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</si>
  <si>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</si>
  <si>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</si>
  <si>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</si>
  <si>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</si>
  <si>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</si>
  <si>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</si>
  <si>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</si>
  <si>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</si>
  <si>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</si>
  <si>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</si>
  <si>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</si>
  <si>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</si>
  <si>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</si>
  <si>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</si>
  <si>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</si>
  <si>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</si>
  <si>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</si>
  <si>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</si>
  <si>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</si>
  <si>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</si>
  <si>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</si>
  <si>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</si>
  <si>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</si>
  <si>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</si>
  <si>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</si>
  <si>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</si>
  <si>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</si>
  <si>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</si>
  <si>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</si>
  <si>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</si>
  <si>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</si>
  <si>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</si>
  <si>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</si>
  <si>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</si>
  <si>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</si>
  <si>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</si>
  <si>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</si>
  <si>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</si>
  <si>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</si>
  <si>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</si>
  <si>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</si>
  <si>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</si>
  <si>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</si>
  <si>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</si>
  <si>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</si>
  <si>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</si>
  <si>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</si>
  <si>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</si>
  <si>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</si>
  <si>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</si>
  <si>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</si>
  <si>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</si>
  <si>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</si>
  <si>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</si>
  <si>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</si>
  <si>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</si>
  <si>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</si>
  <si>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</si>
  <si>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</si>
  <si>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</si>
  <si>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</si>
  <si>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</si>
  <si>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</si>
  <si>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</si>
  <si>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</si>
  <si>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</si>
  <si>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</si>
  <si>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</si>
  <si>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</si>
  <si>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</si>
  <si>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</si>
  <si>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</si>
  <si>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</si>
  <si>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</si>
  <si>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</si>
  <si>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</si>
  <si>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</si>
  <si>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</si>
  <si>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</si>
  <si>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</si>
  <si>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</si>
  <si>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</si>
  <si>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</si>
  <si>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</si>
  <si>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</si>
  <si>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</si>
  <si>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</si>
  <si>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</si>
  <si>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</si>
  <si>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</si>
  <si>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</si>
  <si>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</si>
  <si>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</si>
  <si>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</si>
  <si>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</si>
  <si>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</si>
  <si>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</si>
  <si>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</si>
  <si>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</si>
  <si>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</si>
  <si>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</si>
  <si>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</si>
  <si>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</si>
  <si>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</si>
  <si>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</si>
  <si>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</si>
  <si>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</si>
  <si>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</si>
  <si>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</si>
  <si>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</si>
  <si>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</si>
  <si>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</si>
  <si>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</si>
  <si>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</si>
  <si>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</si>
  <si>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</si>
  <si>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</si>
  <si>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</si>
  <si>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</si>
  <si>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</si>
  <si>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</si>
  <si>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</si>
  <si>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</si>
  <si>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</si>
  <si>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</si>
  <si>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</si>
  <si>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</si>
  <si>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</si>
  <si>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</si>
  <si>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</si>
  <si>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</si>
  <si>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</si>
  <si>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</si>
  <si>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</si>
  <si>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</si>
  <si>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</si>
  <si>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</si>
  <si>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</si>
  <si>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</si>
  <si>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</si>
  <si>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</si>
  <si>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</si>
  <si>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</si>
  <si>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</si>
  <si>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</si>
  <si>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</si>
  <si>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</si>
  <si>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</si>
  <si>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</si>
  <si>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</si>
  <si>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</si>
  <si>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</si>
  <si>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</si>
  <si>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</si>
  <si>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</si>
  <si>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</si>
  <si>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</si>
  <si>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</si>
  <si>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</si>
  <si>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</si>
  <si>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</si>
  <si>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</si>
  <si>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</si>
  <si>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</si>
  <si>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</si>
  <si>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</si>
  <si>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</si>
  <si>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</si>
  <si>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</si>
  <si>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</si>
  <si>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</si>
  <si>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</si>
  <si>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</si>
  <si>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</si>
  <si>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</si>
  <si>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</si>
  <si>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</si>
  <si>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</si>
  <si>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</si>
  <si>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</si>
  <si>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</si>
  <si>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</si>
  <si>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</si>
  <si>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</si>
  <si>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</si>
  <si>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</si>
  <si>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</si>
  <si>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</si>
  <si>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</si>
  <si>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</si>
  <si>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</si>
  <si>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</si>
  <si>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</si>
  <si>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</si>
  <si>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</si>
  <si>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</si>
  <si>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</si>
  <si>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</si>
  <si>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</si>
  <si>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</si>
  <si>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</si>
  <si>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</si>
  <si>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</si>
  <si>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</si>
  <si>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</si>
  <si>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</si>
  <si>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</si>
  <si>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</si>
  <si>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</si>
  <si>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</si>
  <si>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</si>
  <si>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</si>
  <si>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</si>
  <si>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</si>
  <si>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</si>
  <si>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</si>
  <si>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</si>
  <si>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</si>
  <si>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</si>
  <si>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</si>
  <si>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</si>
  <si>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</si>
  <si>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</si>
  <si>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</si>
  <si>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</si>
  <si>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</si>
  <si>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</si>
  <si>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</si>
  <si>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</si>
  <si>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</si>
  <si>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</si>
  <si>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</si>
  <si>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</si>
  <si>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</si>
  <si>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</si>
  <si>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</si>
  <si>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</si>
  <si>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</si>
  <si>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</si>
  <si>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</si>
  <si>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</si>
  <si>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</si>
  <si>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</si>
  <si>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</si>
  <si>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</si>
  <si>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</si>
  <si>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</si>
  <si>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</si>
  <si>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</si>
  <si>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</si>
  <si>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</si>
  <si>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</si>
  <si>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</si>
  <si>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</si>
  <si>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</si>
  <si>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</si>
  <si>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</si>
  <si>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</si>
  <si>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</si>
  <si>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</si>
  <si>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</si>
  <si>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</si>
  <si>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</si>
  <si>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</si>
  <si>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</si>
  <si>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</si>
  <si>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</si>
  <si>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</si>
  <si>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</si>
  <si>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</si>
  <si>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</si>
  <si>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</si>
  <si>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</si>
  <si>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</si>
  <si>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</si>
  <si>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</si>
  <si>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</si>
  <si>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</si>
  <si>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</si>
  <si>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</si>
  <si>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</si>
  <si>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</si>
  <si>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</si>
  <si>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</si>
  <si>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</si>
  <si>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</si>
  <si>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</si>
  <si>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</si>
  <si>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</si>
  <si>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</si>
  <si>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</si>
  <si>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</si>
  <si>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</si>
  <si>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</si>
  <si>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</si>
  <si>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</si>
  <si>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</si>
  <si>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</si>
  <si>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</si>
  <si>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</si>
  <si>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</si>
  <si>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</si>
  <si>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</si>
  <si>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</si>
  <si>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</si>
  <si>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</si>
  <si>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</si>
  <si>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</si>
  <si>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</si>
  <si>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</si>
  <si>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</si>
  <si>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</si>
  <si>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</si>
  <si>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</si>
  <si>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</si>
  <si>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</si>
  <si>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</si>
  <si>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</si>
  <si>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</si>
  <si>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</si>
  <si>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</si>
  <si>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</si>
  <si>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</si>
  <si>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</si>
  <si>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</si>
  <si>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</si>
  <si>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</si>
  <si>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</si>
  <si>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</si>
  <si>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</si>
  <si>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</si>
  <si>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</si>
  <si>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</si>
  <si>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</si>
  <si>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</si>
  <si>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</si>
  <si>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</si>
  <si>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</si>
  <si>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</si>
  <si>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</si>
  <si>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</si>
  <si>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</si>
  <si>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</si>
  <si>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</si>
  <si>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</si>
  <si>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</si>
  <si>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</si>
  <si>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</si>
  <si>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</si>
  <si>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</si>
  <si>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</si>
  <si>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</si>
  <si>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</si>
  <si>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</si>
  <si>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</si>
  <si>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</si>
  <si>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</si>
  <si>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</si>
  <si>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</si>
  <si>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</si>
  <si>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</si>
  <si>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</si>
  <si>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</si>
  <si>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</si>
  <si>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</si>
  <si>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</si>
  <si>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</si>
  <si>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</si>
  <si>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</si>
  <si>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</si>
  <si>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</si>
  <si>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</si>
  <si>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</si>
  <si>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</si>
  <si>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</si>
  <si>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</si>
  <si>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</si>
  <si>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</si>
  <si>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</si>
  <si>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</si>
  <si>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</si>
  <si>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</si>
  <si>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</si>
  <si>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</si>
  <si>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</si>
  <si>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</si>
  <si>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</si>
  <si>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</si>
  <si>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</si>
  <si>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</si>
  <si>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</si>
  <si>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</si>
  <si>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</si>
  <si>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</si>
  <si>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</si>
  <si>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</si>
  <si>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</si>
  <si>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</si>
  <si>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</si>
  <si>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</si>
  <si>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</si>
  <si>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</si>
  <si>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</si>
  <si>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</si>
  <si>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</si>
  <si>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</si>
  <si>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</si>
  <si>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</si>
  <si>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</si>
  <si>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</si>
  <si>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</si>
  <si>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</si>
  <si>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</si>
  <si>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</si>
  <si>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</si>
  <si>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</si>
  <si>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</si>
  <si>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</si>
  <si>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</si>
  <si>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</si>
  <si>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</si>
  <si>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</si>
  <si>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</si>
  <si>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</si>
  <si>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</si>
  <si>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</si>
  <si>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</si>
  <si>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</si>
  <si>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</si>
  <si>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</si>
  <si>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</si>
  <si>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</si>
  <si>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</si>
  <si>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</si>
  <si>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</si>
  <si>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</si>
  <si>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</si>
  <si>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</si>
  <si>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</si>
  <si>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</si>
  <si>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</si>
  <si>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</si>
  <si>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</si>
  <si>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</si>
  <si>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</si>
  <si>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</si>
  <si>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</si>
  <si>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</si>
  <si>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</si>
  <si>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</si>
  <si>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</si>
  <si>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</si>
  <si>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</si>
  <si>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</si>
  <si>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</si>
  <si>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</si>
  <si>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</si>
  <si>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</si>
  <si>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</si>
  <si>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</si>
  <si>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</si>
  <si>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</si>
  <si>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</si>
  <si>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</si>
  <si>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</si>
  <si>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</si>
  <si>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</si>
  <si>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</si>
  <si>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</si>
  <si>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</si>
  <si>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</si>
  <si>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</si>
  <si>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</si>
  <si>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</si>
  <si>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</si>
  <si>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</si>
  <si>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</si>
  <si>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</si>
  <si>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</si>
  <si>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</si>
  <si>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</si>
  <si>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</si>
  <si>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</si>
  <si>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</si>
  <si>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</si>
  <si>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</si>
  <si>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</si>
  <si>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</si>
  <si>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</si>
  <si>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</si>
  <si>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</si>
  <si>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</si>
  <si>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</si>
  <si>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</si>
  <si>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</si>
  <si>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</si>
  <si>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</si>
  <si>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</si>
  <si>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</si>
  <si>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</si>
  <si>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</si>
  <si>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</si>
  <si>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</si>
  <si>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</si>
  <si>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</si>
  <si>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</si>
  <si>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</si>
  <si>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</si>
  <si>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</si>
  <si>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</si>
  <si>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</si>
  <si>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</si>
  <si>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</si>
  <si>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</si>
  <si>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</si>
  <si>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</si>
  <si>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</si>
  <si>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</si>
  <si>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</si>
  <si>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</si>
  <si>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</si>
  <si>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</si>
  <si>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</si>
  <si>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</si>
  <si>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</si>
  <si>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</si>
  <si>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</si>
  <si>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</si>
  <si>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</si>
  <si>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</si>
  <si>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</si>
  <si>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</si>
  <si>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</si>
  <si>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</si>
  <si>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</si>
  <si>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</si>
  <si>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</si>
  <si>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</si>
  <si>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</si>
  <si>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</si>
  <si>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</si>
  <si>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</si>
  <si>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</si>
  <si>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</si>
  <si>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</si>
  <si>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</si>
  <si>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</si>
  <si>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</si>
  <si>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</si>
  <si>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</si>
  <si>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</si>
  <si>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</si>
  <si>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</si>
  <si>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</si>
  <si>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</si>
  <si>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</si>
  <si>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</si>
  <si>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</si>
  <si>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</si>
  <si>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</si>
  <si>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</si>
  <si>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</si>
  <si>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</si>
  <si>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</si>
  <si>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</si>
  <si>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</si>
  <si>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</si>
  <si>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</si>
  <si>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</si>
  <si>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</si>
  <si>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</si>
  <si>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</si>
  <si>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</si>
  <si>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</si>
  <si>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</si>
  <si>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</si>
  <si>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</si>
  <si>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</si>
  <si>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</si>
  <si>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</si>
  <si>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</si>
  <si>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</si>
  <si>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</si>
  <si>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</si>
  <si>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</si>
  <si>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</si>
  <si>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</si>
  <si>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</si>
  <si>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</si>
  <si>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</si>
  <si>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</si>
  <si>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</si>
  <si>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</si>
  <si>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</si>
  <si>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</si>
  <si>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</si>
  <si>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</si>
  <si>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</si>
  <si>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</si>
  <si>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</si>
  <si>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</si>
  <si>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</si>
  <si>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</si>
  <si>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</si>
  <si>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</si>
  <si>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</si>
  <si>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</si>
  <si>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</si>
  <si>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</si>
  <si>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</si>
  <si>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</si>
  <si>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</si>
  <si>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</si>
  <si>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</si>
  <si>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</si>
  <si>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</si>
  <si>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</si>
  <si>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</si>
  <si>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</si>
  <si>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</si>
  <si>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</si>
  <si>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</si>
  <si>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</si>
  <si>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</si>
  <si>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</si>
  <si>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</si>
  <si>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</si>
  <si>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</si>
  <si>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</si>
  <si>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</si>
  <si>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</si>
  <si>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</si>
  <si>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</si>
  <si>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</si>
  <si>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</si>
  <si>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</si>
  <si>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</si>
  <si>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</si>
  <si>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</si>
  <si>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</si>
  <si>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</si>
  <si>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</si>
  <si>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</si>
  <si>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</si>
  <si>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</si>
  <si>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</si>
  <si>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</si>
  <si>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</si>
  <si>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</si>
  <si>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</si>
  <si>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</si>
  <si>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</si>
  <si>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</si>
  <si>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</si>
  <si>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</si>
  <si>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</si>
  <si>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</si>
  <si>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</si>
  <si>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</si>
  <si>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</si>
  <si>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</si>
  <si>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</si>
  <si>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</si>
  <si>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</si>
  <si>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</si>
  <si>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</si>
  <si>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</si>
  <si>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</si>
  <si>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</si>
  <si>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</si>
  <si>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</si>
  <si>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</si>
  <si>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</si>
  <si>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</si>
  <si>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</si>
  <si>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</si>
  <si>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</si>
  <si>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</si>
  <si>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</si>
  <si>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</si>
  <si>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</si>
  <si>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</si>
  <si>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</si>
  <si>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</si>
  <si>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</si>
  <si>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</si>
  <si>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</si>
  <si>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</si>
  <si>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</si>
  <si>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</si>
  <si>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</si>
  <si>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</si>
  <si>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</si>
  <si>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</si>
  <si>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</si>
  <si>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</si>
  <si>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</si>
  <si>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</si>
  <si>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</si>
  <si>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</si>
  <si>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</si>
  <si>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</si>
  <si>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</si>
  <si>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</si>
  <si>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</si>
  <si>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</si>
  <si>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</si>
  <si>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</si>
  <si>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</si>
  <si>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</si>
  <si>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</si>
  <si>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</si>
  <si>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</si>
  <si>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</si>
  <si>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</si>
  <si>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</si>
  <si>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</si>
  <si>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</si>
  <si>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</si>
  <si>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</si>
  <si>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</si>
  <si>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</si>
  <si>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</si>
  <si>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</si>
  <si>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</si>
  <si>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</si>
  <si>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</si>
  <si>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</si>
  <si>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</si>
  <si>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</si>
  <si>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</si>
  <si>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</si>
  <si>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</si>
  <si>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</si>
  <si>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</si>
  <si>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</si>
  <si>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</si>
  <si>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</si>
  <si>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</si>
  <si>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</si>
  <si>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</si>
  <si>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</si>
  <si>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</si>
  <si>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</si>
  <si>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</si>
  <si>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</si>
  <si>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</si>
  <si>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</si>
  <si>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</si>
  <si>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</si>
  <si>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</si>
  <si>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</si>
  <si>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</si>
  <si>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</si>
  <si>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</si>
  <si>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</si>
  <si>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</si>
  <si>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</si>
  <si>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</si>
  <si>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</si>
  <si>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</si>
  <si>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</si>
  <si>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</si>
  <si>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</si>
  <si>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</si>
  <si>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</si>
  <si>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</si>
  <si>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</si>
  <si>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</si>
  <si>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</si>
  <si>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</si>
  <si>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</si>
  <si>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</si>
  <si>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</si>
  <si>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</si>
  <si>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</si>
  <si>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</si>
  <si>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</si>
  <si>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</si>
  <si>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</si>
  <si>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</si>
  <si>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</si>
  <si>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</si>
  <si>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</si>
  <si>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</si>
  <si>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</si>
  <si>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</si>
  <si>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</si>
  <si>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</si>
  <si>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</si>
  <si>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</si>
  <si>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</si>
  <si>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</si>
  <si>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</si>
  <si>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</si>
  <si>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</si>
  <si>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</si>
  <si>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</si>
  <si>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</si>
  <si>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</si>
  <si>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</si>
  <si>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</si>
  <si>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</si>
  <si>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</si>
  <si>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</si>
  <si>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</si>
  <si>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</si>
  <si>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</si>
  <si>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</si>
  <si>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</si>
  <si>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</si>
  <si>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</si>
  <si>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</si>
  <si>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</si>
  <si>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</si>
  <si>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</si>
  <si>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</si>
  <si>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</si>
  <si>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</si>
  <si>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</si>
  <si>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</si>
  <si>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</si>
  <si>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</si>
  <si>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</si>
  <si>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</si>
  <si>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</si>
  <si>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</si>
  <si>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</si>
  <si>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</si>
  <si>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</si>
  <si>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</si>
  <si>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</si>
  <si>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</si>
  <si>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</si>
  <si>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</si>
  <si>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</si>
  <si>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</si>
  <si>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</si>
  <si>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</si>
  <si>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</si>
  <si>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</si>
  <si>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</si>
  <si>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</si>
  <si>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</si>
  <si>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</si>
  <si>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</si>
  <si>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</si>
  <si>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</si>
  <si>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</si>
  <si>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</si>
  <si>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</si>
  <si>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</si>
  <si>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</si>
  <si>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</si>
  <si>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</si>
  <si>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</si>
  <si>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</si>
  <si>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</si>
  <si>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</si>
  <si>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</si>
  <si>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</si>
  <si>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</si>
  <si>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</si>
  <si>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</si>
  <si>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</si>
  <si>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</si>
  <si>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</si>
  <si>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</si>
  <si>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</si>
  <si>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</si>
  <si>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</si>
  <si>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</si>
  <si>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</si>
  <si>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</si>
  <si>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</si>
  <si>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</si>
  <si>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</si>
  <si>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</si>
  <si>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</si>
  <si>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</si>
  <si>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</si>
  <si>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</si>
  <si>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</si>
  <si>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</si>
  <si>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</si>
  <si>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</si>
  <si>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</si>
  <si>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</si>
  <si>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</si>
  <si>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</si>
  <si>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</si>
  <si>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</si>
  <si>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</si>
  <si>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</si>
  <si>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</si>
  <si>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</si>
  <si>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</si>
  <si>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</si>
  <si>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</si>
  <si>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</si>
  <si>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</si>
  <si>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</si>
  <si>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</si>
  <si>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</si>
  <si>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</si>
  <si>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</si>
  <si>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</si>
  <si>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</si>
  <si>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</si>
  <si>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</si>
  <si>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</si>
  <si>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</si>
  <si>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</si>
  <si>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</si>
  <si>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</si>
  <si>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</si>
  <si>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</si>
  <si>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</si>
  <si>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</si>
  <si>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</si>
  <si>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</si>
  <si>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</si>
  <si>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</si>
  <si>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</si>
  <si>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</si>
  <si>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</si>
  <si>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</si>
  <si>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</si>
  <si>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</si>
  <si>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</si>
  <si>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</si>
  <si>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</si>
  <si>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</si>
  <si>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</si>
  <si>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</si>
  <si>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</si>
  <si>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</si>
  <si>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</si>
  <si>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</si>
  <si>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</si>
  <si>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</si>
  <si>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</si>
  <si>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</si>
  <si>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</si>
  <si>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</si>
  <si>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</si>
  <si>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</si>
  <si>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</si>
  <si>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</si>
  <si>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</si>
  <si>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</si>
  <si>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</si>
  <si>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</si>
  <si>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</si>
  <si>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</si>
  <si>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</si>
  <si>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</si>
  <si>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</si>
  <si>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</si>
  <si>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</si>
  <si>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</si>
  <si>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</si>
  <si>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</si>
  <si>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</si>
  <si>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</si>
  <si>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</si>
  <si>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</si>
  <si>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</si>
  <si>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</si>
  <si>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</si>
  <si>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</si>
  <si>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</si>
  <si>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</si>
  <si>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</si>
  <si>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</si>
  <si>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</si>
  <si>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</si>
  <si>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</si>
  <si>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</si>
  <si>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</si>
  <si>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</si>
  <si>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</si>
  <si>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</si>
  <si>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</si>
  <si>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</si>
  <si>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</si>
  <si>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</si>
  <si>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</si>
  <si>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</si>
  <si>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</si>
  <si>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</si>
  <si>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</si>
  <si>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</si>
  <si>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</si>
  <si>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</si>
  <si>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</si>
  <si>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</si>
  <si>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</si>
  <si>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</si>
  <si>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</si>
  <si>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</si>
  <si>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</si>
  <si>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</si>
  <si>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</si>
  <si>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</si>
  <si>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</si>
  <si>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</si>
  <si>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</si>
  <si>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</si>
  <si>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</si>
  <si>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</si>
  <si>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</si>
  <si>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</si>
  <si>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</si>
  <si>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</si>
  <si>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</si>
  <si>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</si>
  <si>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</si>
  <si>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</si>
  <si>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</si>
  <si>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</si>
  <si>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</si>
  <si>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</si>
  <si>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</si>
  <si>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</si>
  <si>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</si>
  <si>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</si>
  <si>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</si>
  <si>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</si>
  <si>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</si>
  <si>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</si>
  <si>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</si>
  <si>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</si>
  <si>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</si>
  <si>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</si>
  <si>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</si>
  <si>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</si>
  <si>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</si>
  <si>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</si>
  <si>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</si>
  <si>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</si>
  <si>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</si>
  <si>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</si>
  <si>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</si>
  <si>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</si>
  <si>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</si>
  <si>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</si>
  <si>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</si>
  <si>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</si>
  <si>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</si>
  <si>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</si>
  <si>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</si>
  <si>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</si>
  <si>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</si>
  <si>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</si>
  <si>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</si>
  <si>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</si>
  <si>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</si>
  <si>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</si>
  <si>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</si>
  <si>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</si>
  <si>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</si>
  <si>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</si>
  <si>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</si>
  <si>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</si>
  <si>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</si>
  <si>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</si>
  <si>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</si>
  <si>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</si>
  <si>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</si>
  <si>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</si>
  <si>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</si>
  <si>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</si>
  <si>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</si>
  <si>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</si>
  <si>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</si>
  <si>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</si>
  <si>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</si>
  <si>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</si>
  <si>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</si>
  <si>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</si>
  <si>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</si>
  <si>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</si>
  <si>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</si>
  <si>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</si>
  <si>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</si>
  <si>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</si>
  <si>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</si>
  <si>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</si>
  <si>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</si>
  <si>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</si>
  <si>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</si>
  <si>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</si>
  <si>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</si>
  <si>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</si>
  <si>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</si>
  <si>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</si>
  <si>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</si>
  <si>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</si>
  <si>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</si>
  <si>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</si>
  <si>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</si>
  <si>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</si>
  <si>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</si>
  <si>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</si>
  <si>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</si>
  <si>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</si>
  <si>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</si>
  <si>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</si>
  <si>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</si>
  <si>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</si>
  <si>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</si>
  <si>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</si>
  <si>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</si>
  <si>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</si>
  <si>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</si>
  <si>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</si>
  <si>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</si>
  <si>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</si>
  <si>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</si>
  <si>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</si>
  <si>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</si>
  <si>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</si>
  <si>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</si>
  <si>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</si>
  <si>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</si>
  <si>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</si>
  <si>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</si>
  <si>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</si>
  <si>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</si>
  <si>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</si>
  <si>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</si>
  <si>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</si>
  <si>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</si>
  <si>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</si>
  <si>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</si>
  <si>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</si>
  <si>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</si>
  <si>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</si>
  <si>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</si>
  <si>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</si>
  <si>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</si>
  <si>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</si>
  <si>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</si>
  <si>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</si>
  <si>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</si>
  <si>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</si>
  <si>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</si>
  <si>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</si>
  <si>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</si>
  <si>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</si>
  <si>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</si>
  <si>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</si>
  <si>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</si>
  <si>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</si>
  <si>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</si>
  <si>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</si>
  <si>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</si>
  <si>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</si>
  <si>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</si>
  <si>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</si>
  <si>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</si>
  <si>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</si>
  <si>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</si>
  <si>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</si>
  <si>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</si>
  <si>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</si>
  <si>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</si>
  <si>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</si>
  <si>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</si>
  <si>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</si>
  <si>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</si>
  <si>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</si>
  <si>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</si>
  <si>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</si>
  <si>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</si>
  <si>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</si>
  <si>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</si>
  <si>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</si>
  <si>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</si>
  <si>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</si>
  <si>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</si>
  <si>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</si>
  <si>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</si>
  <si>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</si>
  <si>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</si>
  <si>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</si>
  <si>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</si>
  <si>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</si>
  <si>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</si>
  <si>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</si>
  <si>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</si>
  <si>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</si>
  <si>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</si>
  <si>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</si>
  <si>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</si>
  <si>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</si>
  <si>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</si>
  <si>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</si>
  <si>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</si>
  <si>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</si>
  <si>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</si>
  <si>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</si>
  <si>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</si>
  <si>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</si>
  <si>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</si>
  <si>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</si>
  <si>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</si>
  <si>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</si>
  <si>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</si>
  <si>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</si>
  <si>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</si>
  <si>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</si>
  <si>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</si>
  <si>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</si>
  <si>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</si>
  <si>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</si>
  <si>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</si>
  <si>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</si>
  <si>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</si>
  <si>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</si>
  <si>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</si>
  <si>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</si>
  <si>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</si>
  <si>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</si>
  <si>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</si>
  <si>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</si>
  <si>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</si>
  <si>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</si>
  <si>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</si>
  <si>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</si>
  <si>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</si>
  <si>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</si>
  <si>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</si>
  <si>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</si>
  <si>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</si>
  <si>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</si>
  <si>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</si>
  <si>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</si>
  <si>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</si>
  <si>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</si>
  <si>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</si>
  <si>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</si>
  <si>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</si>
  <si>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</si>
  <si>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</si>
  <si>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</si>
  <si>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</si>
  <si>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</si>
  <si>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</si>
  <si>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</si>
  <si>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</si>
  <si>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</si>
  <si>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</si>
  <si>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</si>
  <si>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</si>
  <si>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</si>
  <si>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</si>
  <si>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</si>
  <si>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</si>
  <si>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</si>
  <si>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</si>
  <si>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</si>
  <si>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</si>
  <si>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</si>
  <si>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</si>
  <si>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</si>
  <si>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</si>
  <si>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</si>
  <si>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</si>
  <si>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</si>
  <si>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</si>
  <si>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</si>
  <si>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</si>
  <si>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</si>
  <si>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</si>
  <si>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</si>
  <si>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</si>
  <si>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</si>
  <si>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</si>
  <si>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</si>
  <si>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</si>
  <si>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</si>
  <si>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</si>
  <si>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</si>
  <si>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</si>
  <si>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</si>
  <si>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</si>
  <si>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</si>
  <si>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</si>
  <si>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</si>
  <si>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</si>
  <si>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</si>
  <si>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</si>
  <si>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</si>
  <si>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</si>
  <si>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</si>
  <si>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</si>
  <si>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</si>
  <si>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</si>
  <si>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</si>
  <si>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</si>
  <si>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</si>
  <si>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</si>
  <si>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</si>
  <si>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</si>
  <si>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</si>
  <si>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</si>
  <si>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</si>
  <si>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</si>
  <si>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</si>
  <si>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</si>
  <si>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</si>
  <si>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</si>
  <si>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</si>
  <si>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</si>
  <si>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</si>
  <si>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</si>
  <si>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</si>
  <si>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</si>
  <si>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</si>
  <si>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</si>
  <si>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</si>
  <si>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</si>
  <si>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</si>
  <si>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</si>
  <si>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</si>
  <si>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</si>
  <si>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</si>
  <si>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</si>
  <si>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</si>
  <si>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</si>
  <si>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</si>
  <si>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</si>
  <si>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</si>
  <si>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</si>
  <si>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</si>
  <si>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</si>
  <si>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</si>
  <si>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</si>
  <si>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</si>
  <si>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</si>
  <si>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</si>
  <si>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</si>
  <si>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</si>
  <si>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</si>
  <si>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</si>
  <si>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</si>
  <si>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</si>
  <si>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</si>
  <si>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</si>
  <si>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</si>
  <si>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</si>
  <si>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</si>
  <si>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</si>
  <si>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</si>
  <si>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</si>
  <si>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</si>
  <si>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</si>
  <si>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</si>
  <si>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</si>
  <si>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</si>
  <si>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</si>
  <si>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</si>
  <si>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</si>
  <si>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</si>
  <si>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</si>
  <si>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</si>
  <si>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</si>
  <si>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</si>
  <si>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</si>
  <si>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</si>
  <si>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</si>
  <si>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</si>
  <si>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</si>
  <si>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</si>
  <si>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</si>
  <si>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</si>
  <si>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</si>
  <si>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</si>
  <si>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</si>
  <si>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</si>
  <si>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</si>
  <si>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</si>
  <si>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</si>
  <si>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</si>
  <si>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</si>
  <si>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</si>
  <si>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</si>
  <si>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</si>
  <si>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</si>
  <si>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</si>
  <si>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</si>
  <si>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</si>
  <si>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</si>
  <si>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</si>
  <si>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</si>
  <si>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</si>
  <si>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</si>
  <si>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</si>
  <si>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</si>
  <si>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</si>
  <si>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</si>
  <si>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</si>
  <si>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</si>
  <si>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</si>
  <si>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</si>
  <si>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</si>
  <si>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</si>
  <si>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</si>
  <si>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</si>
  <si>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</si>
  <si>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</si>
  <si>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</si>
  <si>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</si>
  <si>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</si>
  <si>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</si>
  <si>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</si>
  <si>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</si>
  <si>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</si>
  <si>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</si>
  <si>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</si>
  <si>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</si>
  <si>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</si>
  <si>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</si>
  <si>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</si>
  <si>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</si>
  <si>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</si>
  <si>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</si>
  <si>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</si>
  <si>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</si>
  <si>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</si>
  <si>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</si>
  <si>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</si>
  <si>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</si>
  <si>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</si>
  <si>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</si>
  <si>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</si>
  <si>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</si>
  <si>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</si>
  <si>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</si>
  <si>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</si>
  <si>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</si>
  <si>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</si>
  <si>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</si>
  <si>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</si>
  <si>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</si>
  <si>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</si>
  <si>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</si>
  <si>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</si>
  <si>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</si>
  <si>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</si>
  <si>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</si>
  <si>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</si>
  <si>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</si>
  <si>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</si>
  <si>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</si>
  <si>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</si>
  <si>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</si>
  <si>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</si>
  <si>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</si>
  <si>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</si>
  <si>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</si>
  <si>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</si>
  <si>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</si>
  <si>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</si>
  <si>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</si>
  <si>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</si>
  <si>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</si>
  <si>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</si>
  <si>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</si>
  <si>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</si>
  <si>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</si>
  <si>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</si>
  <si>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</si>
  <si>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</si>
  <si>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</si>
  <si>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</si>
  <si>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</si>
  <si>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</si>
  <si>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</si>
  <si>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</si>
  <si>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</si>
  <si>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</si>
  <si>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</si>
  <si>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</si>
  <si>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</si>
  <si>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</si>
  <si>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</si>
  <si>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</si>
  <si>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</si>
  <si>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</si>
  <si>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</si>
  <si>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</si>
  <si>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</si>
  <si>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</si>
  <si>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</si>
  <si>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</si>
  <si>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</si>
  <si>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</si>
  <si>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</si>
  <si>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</si>
  <si>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</si>
  <si>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</si>
  <si>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</si>
  <si>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</si>
  <si>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</si>
  <si>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</si>
  <si>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</si>
  <si>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</si>
  <si>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</si>
  <si>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</si>
  <si>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</si>
  <si>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</si>
  <si>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</si>
  <si>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</si>
  <si>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</si>
  <si>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</si>
  <si>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</si>
  <si>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</si>
  <si>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</si>
  <si>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</si>
  <si>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</si>
  <si>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</si>
  <si>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</si>
  <si>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</si>
  <si>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</si>
  <si>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</si>
  <si>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</si>
  <si>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</si>
  <si>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</si>
  <si>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</si>
  <si>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</si>
  <si>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</si>
  <si>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</si>
  <si>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</si>
  <si>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</si>
  <si>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</si>
  <si>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</si>
  <si>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</si>
  <si>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</si>
  <si>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</si>
  <si>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</si>
  <si>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</si>
  <si>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</si>
  <si>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</si>
  <si>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</si>
  <si>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</si>
  <si>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</si>
  <si>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</si>
  <si>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</si>
  <si>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</si>
  <si>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</si>
  <si>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</si>
  <si>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</si>
  <si>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</si>
  <si>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</si>
  <si>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</si>
  <si>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</si>
  <si>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</si>
  <si>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</si>
  <si>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</si>
  <si>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</si>
  <si>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</si>
  <si>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</si>
  <si>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</si>
  <si>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</si>
  <si>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</si>
  <si>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</si>
  <si>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</si>
  <si>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</si>
  <si>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</si>
  <si>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</si>
  <si>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</si>
  <si>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</si>
  <si>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</si>
  <si>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</si>
  <si>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</si>
  <si>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</si>
  <si>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</si>
  <si>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</si>
  <si>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</si>
  <si>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</si>
  <si>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</si>
  <si>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</si>
  <si>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</si>
  <si>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</si>
  <si>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</si>
  <si>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</si>
  <si>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</si>
  <si>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</si>
  <si>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</si>
  <si>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</si>
  <si>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</si>
  <si>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</si>
  <si>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</si>
  <si>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</si>
  <si>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</si>
  <si>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</si>
  <si>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</si>
  <si>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</si>
  <si>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</si>
  <si>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</si>
  <si>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</si>
  <si>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</si>
  <si>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</si>
  <si>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</si>
  <si>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</si>
  <si>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</si>
  <si>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</si>
  <si>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</si>
  <si>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</si>
  <si>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</si>
  <si>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</si>
  <si>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</si>
  <si>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</si>
  <si>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</si>
  <si>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</si>
  <si>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</si>
  <si>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</si>
  <si>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</si>
  <si>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</si>
  <si>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</si>
  <si>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</si>
  <si>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</si>
  <si>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</si>
  <si>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</si>
  <si>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</si>
  <si>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</si>
  <si>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</si>
  <si>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</si>
  <si>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</si>
  <si>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</si>
  <si>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</si>
  <si>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</si>
  <si>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</si>
  <si>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</si>
  <si>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</si>
  <si>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</si>
  <si>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</si>
  <si>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</si>
  <si>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</si>
  <si>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</si>
  <si>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</si>
  <si>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</si>
  <si>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</si>
  <si>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</si>
  <si>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</si>
  <si>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</si>
  <si>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</si>
  <si>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</si>
  <si>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</si>
  <si>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</si>
  <si>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</si>
  <si>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</si>
  <si>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</si>
  <si>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</si>
  <si>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</si>
  <si>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</si>
  <si>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</si>
  <si>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</si>
  <si>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</si>
  <si>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</si>
  <si>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</si>
  <si>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</si>
  <si>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</si>
  <si>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</si>
  <si>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</si>
  <si>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</si>
  <si>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</si>
  <si>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</si>
  <si>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</si>
  <si>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</si>
  <si>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</si>
  <si>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</si>
  <si>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</si>
  <si>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</si>
  <si>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</si>
  <si>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</si>
  <si>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</si>
  <si>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</si>
  <si>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</si>
  <si>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</si>
  <si>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</si>
  <si>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</si>
  <si>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</si>
  <si>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</si>
  <si>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</si>
  <si>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</si>
  <si>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</si>
  <si>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</si>
  <si>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</si>
  <si>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</si>
  <si>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</si>
  <si>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</si>
  <si>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</si>
  <si>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</si>
  <si>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</si>
  <si>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</si>
  <si>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</si>
  <si>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</si>
  <si>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</si>
  <si>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</si>
  <si>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</si>
  <si>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</si>
  <si>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</si>
  <si>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</si>
  <si>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</si>
  <si>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</si>
  <si>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</si>
  <si>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</si>
  <si>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</si>
  <si>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</si>
  <si>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</si>
  <si>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</si>
  <si>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</si>
  <si>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</si>
  <si>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</si>
  <si>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</si>
  <si>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</si>
  <si>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</si>
  <si>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</si>
  <si>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</si>
  <si>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</si>
  <si>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</si>
  <si>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</si>
  <si>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</si>
  <si>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</si>
  <si>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</si>
  <si>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</si>
  <si>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</si>
  <si>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</si>
  <si>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</si>
  <si>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</si>
  <si>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</si>
  <si>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</si>
  <si>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</si>
  <si>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</si>
  <si>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</si>
  <si>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</si>
  <si>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</si>
  <si>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</si>
  <si>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</si>
  <si>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</si>
  <si>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</si>
  <si>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</si>
  <si>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</si>
  <si>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</si>
  <si>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</si>
  <si>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</si>
  <si>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</si>
  <si>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</si>
  <si>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</si>
  <si>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</si>
  <si>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</si>
  <si>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</si>
  <si>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</si>
  <si>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</si>
  <si>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</si>
  <si>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</si>
  <si>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</si>
  <si>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</si>
  <si>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</si>
  <si>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</si>
  <si>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</si>
  <si>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</si>
  <si>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</si>
  <si>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</si>
  <si>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</si>
  <si>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</si>
  <si>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</si>
  <si>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</si>
  <si>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</si>
  <si>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</si>
  <si>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</si>
  <si>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</si>
  <si>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</si>
  <si>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</si>
  <si>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</si>
  <si>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</si>
  <si>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</si>
  <si>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</si>
  <si>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</si>
  <si>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</si>
  <si>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</si>
  <si>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</si>
  <si>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</si>
  <si>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</si>
  <si>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</si>
  <si>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</si>
  <si>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</si>
  <si>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</si>
  <si>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</si>
  <si>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</si>
  <si>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</si>
  <si>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</si>
  <si>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</si>
  <si>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</si>
  <si>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</si>
  <si>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</si>
  <si>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</si>
  <si>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</si>
  <si>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</si>
  <si>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</si>
  <si>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</si>
  <si>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</si>
  <si>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</si>
  <si>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</si>
  <si>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</si>
  <si>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</si>
  <si>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</si>
  <si>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</si>
  <si>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</si>
  <si>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</si>
  <si>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</si>
  <si>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</si>
  <si>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</si>
  <si>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</si>
  <si>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</si>
  <si>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</si>
  <si>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</si>
  <si>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</si>
  <si>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</si>
  <si>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</si>
  <si>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</si>
  <si>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</si>
  <si>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</si>
  <si>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</si>
  <si>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</si>
  <si>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</si>
  <si>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</si>
  <si>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</si>
  <si>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</si>
  <si>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</si>
  <si>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</si>
  <si>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</si>
  <si>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</si>
  <si>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</si>
  <si>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</si>
  <si>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</si>
  <si>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</si>
  <si>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</si>
  <si>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</si>
  <si>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</si>
  <si>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</si>
  <si>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</si>
  <si>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</si>
  <si>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</si>
  <si>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</si>
  <si>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</si>
  <si>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</si>
  <si>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</si>
  <si>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</si>
  <si>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</si>
  <si>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</si>
  <si>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</si>
  <si>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</si>
  <si>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</si>
  <si>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</si>
  <si>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</si>
  <si>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</si>
  <si>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</si>
  <si>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</si>
  <si>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</si>
  <si>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</si>
  <si>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</si>
  <si>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</si>
  <si>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</si>
  <si>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</si>
  <si>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</si>
  <si>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</si>
  <si>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</si>
  <si>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</si>
  <si>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</si>
  <si>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</si>
  <si>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</si>
  <si>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</si>
  <si>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</si>
  <si>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</si>
  <si>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</si>
  <si>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</si>
  <si>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</si>
  <si>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</si>
  <si>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</si>
  <si>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</si>
  <si>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</si>
  <si>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</si>
  <si>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</si>
  <si>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</si>
  <si>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</si>
  <si>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</si>
  <si>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</si>
  <si>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</si>
  <si>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</si>
  <si>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</si>
  <si>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</si>
  <si>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</si>
  <si>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</si>
  <si>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</si>
  <si>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</si>
  <si>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</si>
  <si>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</si>
  <si>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</si>
  <si>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</si>
  <si>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</si>
  <si>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</si>
  <si>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</si>
  <si>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</si>
  <si>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</si>
  <si>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</si>
  <si>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</si>
  <si>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</si>
  <si>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</si>
  <si>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</si>
  <si>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</si>
  <si>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</si>
  <si>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</si>
  <si>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</si>
  <si>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</si>
  <si>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</si>
  <si>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</si>
  <si>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</si>
  <si>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</si>
  <si>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</si>
  <si>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</si>
  <si>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</si>
  <si>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</si>
  <si>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</si>
  <si>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</si>
  <si>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</si>
  <si>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</si>
  <si>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</si>
  <si>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</si>
  <si>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</si>
  <si>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</si>
  <si>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</si>
  <si>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</si>
  <si>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</si>
  <si>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</si>
  <si>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</si>
  <si>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</si>
  <si>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</si>
  <si>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</si>
  <si>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</si>
  <si>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</si>
  <si>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</si>
  <si>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</si>
  <si>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</si>
  <si>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</si>
  <si>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</si>
  <si>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</si>
  <si>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</si>
  <si>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</si>
  <si>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</si>
  <si>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</si>
  <si>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</si>
  <si>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</si>
  <si>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</si>
  <si>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</si>
  <si>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</si>
  <si>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</si>
  <si>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</si>
  <si>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</si>
  <si>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</si>
  <si>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</si>
  <si>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</si>
  <si>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</si>
  <si>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</si>
  <si>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</si>
  <si>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</si>
  <si>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</si>
  <si>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</si>
  <si>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</si>
  <si>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</si>
  <si>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</si>
  <si>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</si>
  <si>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</si>
  <si>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</si>
  <si>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</si>
  <si>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</si>
  <si>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</si>
  <si>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</si>
  <si>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</si>
  <si>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</si>
  <si>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</si>
  <si>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</si>
  <si>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</si>
  <si>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</si>
  <si>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</si>
  <si>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</si>
  <si>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</si>
  <si>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</si>
  <si>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</si>
  <si>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</si>
  <si>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</si>
  <si>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</si>
  <si>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</si>
  <si>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</si>
  <si>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</si>
  <si>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</si>
  <si>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</si>
  <si>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</si>
  <si>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</si>
  <si>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</si>
  <si>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</si>
  <si>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</si>
  <si>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</si>
  <si>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</si>
  <si>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</si>
  <si>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</si>
  <si>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</si>
  <si>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</si>
  <si>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</si>
  <si>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</si>
  <si>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</si>
  <si>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</si>
  <si>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</si>
  <si>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</si>
  <si>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</si>
  <si>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</si>
  <si>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</si>
  <si>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</si>
  <si>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</si>
  <si>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</si>
  <si>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</si>
  <si>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</si>
  <si>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</si>
  <si>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</si>
  <si>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</si>
  <si>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</si>
  <si>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</si>
  <si>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</si>
  <si>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</si>
  <si>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</si>
  <si>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</si>
  <si>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</si>
  <si>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</si>
  <si>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</si>
  <si>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</si>
  <si>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</si>
  <si>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</si>
  <si>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</si>
  <si>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</si>
  <si>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</si>
  <si>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</si>
  <si>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</si>
  <si>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</si>
  <si>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</si>
  <si>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</si>
  <si>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</si>
  <si>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</si>
  <si>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</si>
  <si>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</si>
  <si>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</si>
  <si>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</si>
  <si>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</si>
  <si>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</si>
  <si>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</si>
  <si>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</si>
  <si>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</si>
  <si>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</si>
  <si>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</si>
  <si>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</si>
  <si>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</si>
  <si>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</si>
  <si>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</si>
  <si>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</si>
  <si>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</si>
  <si>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</si>
  <si>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</si>
  <si>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</si>
  <si>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</si>
  <si>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</si>
  <si>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</si>
  <si>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</si>
  <si>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</si>
  <si>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</si>
  <si>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</si>
  <si>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</si>
  <si>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</si>
  <si>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</si>
  <si>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</si>
  <si>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</si>
  <si>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</si>
  <si>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</si>
  <si>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</si>
  <si>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</si>
  <si>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</si>
  <si>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</si>
  <si>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</si>
  <si>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</si>
  <si>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</si>
  <si>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</si>
  <si>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</si>
  <si>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</si>
  <si>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</si>
  <si>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</si>
  <si>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</si>
  <si>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</si>
  <si>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</si>
  <si>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</si>
  <si>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</si>
  <si>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</si>
  <si>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</si>
  <si>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</si>
  <si>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</si>
  <si>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</si>
  <si>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</si>
  <si>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</si>
  <si>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</si>
  <si>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</si>
  <si>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</si>
  <si>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</si>
  <si>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</si>
  <si>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</si>
  <si>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</si>
  <si>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</si>
  <si>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</si>
  <si>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</si>
  <si>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</si>
  <si>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</si>
  <si>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</si>
  <si>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</si>
  <si>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</si>
  <si>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</si>
  <si>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</si>
  <si>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</si>
  <si>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</si>
  <si>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</si>
  <si>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</si>
  <si>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</si>
  <si>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</si>
  <si>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</si>
  <si>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</si>
  <si>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</si>
  <si>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</si>
  <si>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</si>
  <si>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</si>
  <si>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</si>
  <si>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</si>
  <si>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</si>
  <si>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</si>
  <si>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</si>
  <si>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</si>
  <si>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</si>
  <si>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</si>
  <si>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</si>
  <si>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</si>
  <si>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</si>
  <si>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</si>
  <si>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</si>
  <si>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</si>
  <si>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</si>
  <si>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</si>
  <si>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</si>
  <si>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</si>
  <si>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</si>
  <si>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</si>
  <si>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</si>
  <si>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</si>
  <si>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</si>
  <si>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</si>
  <si>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</si>
  <si>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</si>
  <si>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</si>
  <si>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</si>
  <si>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</si>
  <si>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</si>
  <si>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</si>
  <si>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</si>
  <si>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</si>
  <si>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</si>
  <si>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</si>
  <si>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</si>
  <si>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</si>
  <si>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</si>
  <si>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</si>
  <si>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</si>
  <si>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</si>
  <si>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</si>
  <si>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</si>
  <si>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</si>
  <si>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</si>
  <si>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</si>
  <si>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</si>
  <si>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</si>
  <si>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</si>
  <si>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</si>
  <si>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</si>
  <si>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</si>
  <si>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</si>
  <si>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</si>
  <si>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</si>
  <si>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</si>
  <si>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</si>
  <si>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</si>
  <si>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</si>
  <si>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</si>
  <si>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</si>
  <si>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</si>
  <si>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</si>
  <si>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</si>
  <si>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</si>
  <si>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</si>
  <si>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</si>
  <si>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</si>
  <si>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</si>
  <si>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</si>
  <si>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</si>
  <si>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</si>
  <si>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</si>
  <si>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</si>
  <si>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</si>
  <si>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</si>
  <si>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</si>
  <si>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</si>
  <si>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</si>
  <si>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</si>
  <si>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</si>
  <si>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</si>
  <si>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</si>
  <si>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</si>
  <si>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</si>
  <si>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</si>
  <si>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</si>
  <si>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</si>
  <si>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</si>
  <si>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</si>
  <si>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</si>
  <si>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</si>
  <si>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</si>
  <si>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</si>
  <si>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</si>
  <si>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</si>
  <si>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</si>
  <si>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</si>
  <si>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</si>
  <si>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</si>
  <si>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</si>
  <si>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</si>
  <si>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</si>
  <si>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</si>
  <si>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</si>
  <si>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</si>
  <si>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</si>
  <si>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</si>
  <si>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</si>
  <si>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</si>
  <si>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</si>
  <si>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</si>
  <si>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</si>
  <si>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</si>
  <si>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</si>
  <si>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</si>
  <si>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</si>
  <si>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</si>
  <si>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</si>
  <si>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</si>
  <si>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</si>
  <si>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</si>
  <si>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</si>
  <si>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</si>
  <si>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</si>
  <si>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</si>
  <si>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</si>
  <si>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</si>
  <si>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</si>
  <si>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</si>
  <si>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</si>
  <si>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</si>
  <si>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</si>
  <si>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</si>
  <si>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</si>
  <si>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</si>
  <si>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</si>
  <si>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</si>
  <si>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</si>
  <si>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</si>
  <si>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</si>
  <si>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</si>
  <si>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</si>
  <si>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</si>
  <si>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</si>
  <si>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</si>
  <si>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</si>
  <si>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</si>
  <si>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</si>
  <si>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</si>
  <si>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</si>
  <si>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</si>
  <si>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</si>
  <si>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</si>
  <si>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</si>
  <si>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</si>
  <si>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</si>
  <si>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</si>
  <si>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</si>
  <si>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</si>
  <si>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</si>
  <si>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</si>
  <si>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</si>
  <si>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</si>
  <si>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</si>
  <si>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</si>
  <si>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</si>
  <si>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</si>
  <si>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</si>
  <si>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</si>
  <si>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</si>
  <si>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</si>
  <si>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</si>
  <si>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</si>
  <si>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</si>
  <si>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</si>
  <si>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</si>
  <si>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</si>
  <si>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</si>
  <si>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</si>
  <si>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</si>
  <si>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</si>
  <si>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</si>
  <si>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</si>
  <si>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</si>
  <si>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</si>
  <si>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</si>
  <si>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</si>
  <si>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</si>
  <si>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</si>
  <si>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</si>
  <si>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</si>
  <si>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</si>
  <si>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</si>
  <si>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</si>
  <si>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</si>
  <si>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</si>
  <si>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</si>
  <si>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</si>
  <si>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</si>
  <si>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</si>
  <si>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</si>
  <si>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</si>
  <si>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</si>
  <si>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</si>
  <si>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</si>
  <si>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</si>
  <si>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</si>
  <si>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</si>
  <si>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</si>
  <si>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</si>
  <si>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</si>
  <si>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</si>
  <si>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</si>
  <si>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</si>
  <si>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</si>
  <si>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</si>
  <si>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</si>
  <si>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</si>
  <si>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</si>
  <si>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</si>
  <si>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</si>
  <si>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</si>
  <si>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</si>
  <si>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</si>
  <si>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</si>
  <si>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</si>
  <si>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</si>
  <si>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</si>
  <si>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</si>
  <si>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</si>
  <si>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</si>
  <si>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</si>
  <si>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</si>
  <si>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</si>
  <si>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</si>
  <si>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</si>
  <si>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</si>
  <si>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</si>
  <si>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</si>
  <si>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</si>
  <si>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</si>
  <si>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</si>
  <si>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</si>
  <si>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</si>
  <si>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</si>
  <si>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</si>
  <si>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</si>
  <si>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</si>
  <si>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</si>
  <si>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</si>
  <si>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</si>
  <si>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</si>
  <si>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</si>
  <si>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</si>
  <si>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</si>
  <si>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</si>
  <si>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</si>
  <si>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</si>
  <si>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</si>
  <si>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</si>
  <si>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</si>
  <si>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</si>
  <si>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</si>
  <si>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</si>
  <si>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</si>
  <si>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</si>
  <si>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</si>
  <si>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</si>
  <si>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</si>
  <si>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</si>
  <si>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</si>
  <si>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</si>
  <si>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</si>
  <si>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</si>
  <si>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</si>
  <si>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</si>
  <si>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</si>
  <si>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</si>
  <si>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</si>
  <si>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</si>
  <si>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</si>
  <si>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</si>
  <si>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</si>
  <si>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</si>
  <si>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</si>
  <si>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</si>
  <si>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</si>
  <si>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</si>
  <si>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</si>
  <si>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</si>
  <si>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</si>
  <si>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</si>
  <si>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</si>
  <si>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</si>
  <si>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</si>
  <si>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</si>
  <si>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</si>
  <si>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</si>
  <si>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</si>
  <si>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</si>
  <si>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</si>
  <si>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</si>
  <si>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</si>
  <si>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</si>
  <si>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</si>
  <si>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</si>
  <si>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</si>
  <si>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</si>
  <si>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</si>
  <si>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</si>
  <si>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</si>
  <si>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</si>
  <si>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</si>
  <si>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</si>
  <si>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</si>
  <si>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</si>
  <si>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</si>
  <si>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</si>
  <si>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</si>
  <si>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</si>
  <si>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</si>
  <si>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</si>
  <si>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</si>
  <si>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</si>
  <si>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</si>
  <si>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</si>
  <si>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</si>
  <si>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</si>
  <si>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</si>
  <si>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</si>
  <si>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</si>
  <si>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</si>
  <si>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</si>
  <si>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</si>
  <si>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</si>
  <si>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</si>
  <si>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</si>
  <si>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</si>
  <si>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</si>
  <si>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</si>
  <si>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</si>
  <si>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</si>
  <si>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</si>
  <si>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</si>
  <si>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</si>
  <si>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</si>
  <si>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</si>
  <si>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</si>
  <si>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</si>
  <si>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</si>
  <si>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</si>
  <si>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</si>
  <si>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</si>
  <si>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</si>
  <si>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</si>
  <si>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</si>
  <si>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</si>
  <si>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</si>
  <si>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</si>
  <si>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</si>
  <si>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</si>
  <si>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</si>
  <si>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</si>
  <si>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</si>
  <si>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</si>
  <si>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</si>
  <si>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</si>
  <si>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</si>
  <si>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</si>
  <si>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</si>
  <si>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</si>
  <si>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</si>
  <si>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</si>
  <si>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</si>
  <si>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</si>
  <si>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</si>
  <si>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</si>
  <si>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</si>
  <si>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</si>
  <si>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</si>
  <si>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</si>
  <si>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</si>
  <si>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</si>
  <si>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</si>
  <si>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</si>
  <si>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</si>
  <si>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</si>
  <si>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</si>
  <si>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</si>
  <si>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</si>
  <si>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</si>
  <si>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</si>
  <si>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</si>
  <si>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</si>
  <si>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</si>
  <si>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</si>
  <si>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</si>
  <si>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</si>
  <si>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</si>
  <si>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</si>
  <si>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</si>
  <si>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</si>
  <si>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</si>
  <si>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</si>
  <si>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</si>
  <si>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</si>
  <si>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</si>
  <si>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</si>
  <si>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</si>
  <si>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</si>
  <si>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</si>
  <si>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</si>
  <si>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</si>
  <si>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</si>
  <si>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</si>
  <si>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</si>
  <si>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</si>
  <si>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</si>
  <si>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</si>
  <si>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</si>
  <si>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</si>
  <si>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</si>
  <si>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</si>
  <si>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</si>
  <si>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</si>
  <si>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</si>
  <si>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</si>
  <si>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</si>
  <si>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</si>
  <si>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</si>
  <si>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</si>
  <si>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</si>
  <si>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</si>
  <si>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</si>
  <si>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</si>
  <si>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</si>
  <si>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</si>
  <si>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</si>
  <si>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</si>
  <si>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</si>
  <si>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</si>
  <si>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</si>
  <si>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</si>
  <si>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</si>
  <si>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</si>
  <si>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</si>
  <si>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</si>
  <si>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</si>
  <si>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</si>
  <si>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</si>
  <si>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</si>
  <si>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</si>
  <si>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</si>
  <si>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</si>
  <si>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</si>
  <si>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</si>
  <si>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</si>
  <si>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</si>
  <si>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</si>
  <si>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</si>
  <si>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</si>
  <si>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</si>
  <si>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</si>
  <si>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</si>
  <si>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</si>
  <si>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</si>
  <si>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</si>
  <si>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</si>
  <si>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</si>
  <si>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</si>
  <si>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</si>
  <si>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</si>
  <si>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</si>
  <si>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</si>
  <si>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</si>
  <si>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</si>
  <si>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</si>
  <si>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</si>
  <si>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</si>
  <si>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</si>
  <si>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</si>
  <si>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</si>
  <si>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</si>
  <si>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</si>
  <si>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</si>
  <si>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</si>
  <si>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</si>
  <si>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</si>
  <si>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</si>
  <si>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</si>
  <si>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</si>
  <si>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</si>
  <si>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</si>
  <si>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</si>
  <si>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</si>
  <si>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</si>
  <si>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</si>
  <si>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</si>
  <si>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</si>
  <si>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</si>
  <si>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</si>
  <si>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</si>
  <si>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</si>
  <si>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</si>
  <si>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</si>
  <si>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</si>
  <si>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</si>
  <si>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</si>
  <si>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</si>
  <si>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</si>
  <si>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</si>
  <si>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</si>
  <si>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</si>
  <si>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</si>
  <si>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</si>
  <si>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</si>
  <si>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</si>
  <si>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</si>
  <si>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</si>
  <si>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</si>
  <si>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</si>
  <si>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</si>
  <si>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</si>
  <si>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</si>
  <si>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</si>
  <si>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</si>
  <si>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</si>
  <si>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</si>
  <si>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</si>
  <si>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</si>
  <si>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</si>
  <si>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</si>
  <si>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</si>
  <si>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</si>
  <si>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</si>
  <si>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</si>
  <si>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</si>
  <si>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</si>
  <si>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</si>
  <si>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</si>
  <si>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</si>
  <si>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</si>
  <si>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</si>
  <si>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</si>
  <si>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</si>
  <si>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</si>
  <si>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</si>
  <si>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</si>
  <si>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</si>
  <si>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</si>
  <si>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</si>
  <si>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</si>
  <si>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</si>
  <si>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</si>
  <si>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</si>
  <si>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</si>
  <si>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</si>
  <si>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</si>
  <si>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</si>
  <si>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</si>
  <si>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</si>
  <si>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</si>
  <si>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</si>
  <si>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</si>
  <si>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</si>
  <si>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</si>
  <si>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</si>
  <si>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</si>
  <si>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</si>
  <si>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</si>
  <si>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</si>
  <si>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</si>
  <si>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</si>
  <si>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</si>
  <si>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</si>
  <si>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</si>
  <si>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</si>
  <si>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</si>
  <si>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</si>
  <si>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</si>
  <si>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</si>
  <si>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</si>
  <si>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</si>
  <si>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</si>
  <si>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</si>
  <si>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</si>
  <si>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</si>
  <si>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</si>
  <si>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</si>
  <si>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</si>
  <si>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</si>
  <si>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</si>
  <si>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</si>
  <si>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</si>
  <si>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</si>
  <si>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</si>
  <si>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</si>
  <si>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</si>
  <si>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</si>
  <si>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</si>
  <si>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</si>
  <si>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</si>
  <si>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</si>
  <si>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</si>
  <si>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</si>
  <si>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</si>
  <si>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</si>
  <si>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</si>
  <si>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</si>
  <si>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</si>
  <si>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</si>
  <si>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</si>
  <si>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</si>
  <si>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</si>
  <si>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</si>
  <si>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</si>
  <si>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</si>
  <si>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</si>
  <si>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</si>
  <si>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</si>
  <si>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</si>
  <si>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</si>
  <si>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</si>
  <si>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</si>
  <si>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</si>
  <si>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</si>
  <si>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</si>
  <si>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</si>
  <si>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</si>
  <si>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</si>
  <si>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</si>
  <si>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</si>
  <si>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</si>
  <si>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</si>
  <si>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</si>
  <si>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</si>
  <si>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</si>
  <si>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</si>
  <si>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</si>
  <si>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</si>
  <si>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</si>
  <si>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</si>
  <si>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</si>
  <si>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</si>
  <si>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</si>
  <si>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</si>
  <si>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</si>
  <si>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</si>
  <si>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</si>
  <si>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</si>
  <si>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</si>
  <si>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</si>
  <si>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</si>
  <si>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</si>
  <si>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</si>
  <si>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</si>
  <si>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</si>
  <si>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</si>
  <si>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</si>
  <si>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</si>
  <si>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</si>
  <si>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</si>
  <si>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</si>
  <si>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</si>
  <si>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</si>
  <si>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</si>
  <si>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</si>
  <si>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</si>
  <si>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</si>
  <si>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</si>
  <si>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</si>
  <si>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</si>
  <si>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</si>
  <si>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</si>
  <si>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</si>
  <si>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</si>
  <si>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</si>
  <si>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</si>
  <si>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</si>
  <si>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</si>
  <si>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</si>
  <si>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</si>
  <si>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</si>
  <si>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</si>
  <si>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</si>
  <si>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</si>
  <si>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</si>
  <si>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</si>
  <si>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</si>
  <si>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</si>
  <si>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</si>
  <si>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</si>
  <si>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</si>
  <si>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</si>
  <si>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</si>
  <si>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</si>
  <si>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</si>
  <si>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</si>
  <si>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</si>
  <si>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</si>
  <si>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</si>
  <si>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</si>
  <si>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</si>
  <si>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</si>
  <si>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</si>
  <si>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</si>
  <si>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</si>
  <si>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</si>
  <si>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</si>
  <si>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</si>
  <si>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</si>
  <si>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</si>
  <si>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</si>
  <si>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</si>
  <si>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</si>
  <si>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</si>
  <si>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</si>
  <si>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</si>
  <si>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</si>
  <si>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</si>
  <si>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</si>
  <si>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</si>
  <si>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</si>
  <si>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</si>
  <si>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</si>
  <si>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</si>
  <si>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</si>
  <si>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</si>
  <si>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</si>
  <si>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</si>
  <si>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</si>
  <si>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</si>
  <si>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</si>
  <si>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</si>
  <si>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</si>
  <si>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</si>
  <si>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</si>
  <si>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</si>
  <si>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</si>
  <si>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</si>
  <si>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</si>
  <si>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</si>
  <si>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</si>
  <si>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</si>
  <si>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</si>
  <si>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</si>
  <si>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</si>
  <si>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</si>
  <si>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</si>
  <si>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</si>
  <si>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</si>
  <si>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</si>
  <si>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</si>
  <si>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</si>
  <si>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</si>
  <si>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</si>
  <si>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</si>
  <si>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</si>
  <si>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</si>
  <si>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</si>
  <si>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</si>
  <si>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</si>
  <si>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</si>
  <si>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</si>
  <si>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</si>
  <si>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</si>
  <si>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</si>
  <si>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</si>
  <si>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</si>
  <si>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</si>
  <si>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</si>
  <si>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</si>
  <si>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</si>
  <si>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</si>
  <si>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</si>
  <si>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</si>
  <si>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</si>
  <si>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</si>
  <si>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</si>
  <si>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</si>
  <si>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</si>
  <si>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</si>
  <si>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</si>
  <si>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</si>
  <si>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</si>
  <si>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</si>
  <si>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</si>
  <si>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</si>
  <si>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</si>
  <si>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</si>
  <si>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</si>
  <si>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</si>
  <si>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</si>
  <si>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</si>
  <si>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</si>
  <si>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</si>
  <si>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</si>
  <si>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</si>
  <si>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</si>
  <si>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</si>
  <si>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</si>
  <si>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</si>
  <si>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</si>
  <si>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</si>
  <si>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</si>
  <si>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</si>
  <si>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</si>
  <si>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</si>
  <si>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</si>
  <si>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</si>
  <si>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</si>
  <si>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</si>
  <si>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</si>
  <si>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</si>
  <si>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</si>
  <si>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</si>
  <si>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</si>
  <si>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</si>
  <si>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</si>
  <si>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</si>
  <si>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</si>
  <si>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</si>
  <si>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</si>
  <si>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</si>
  <si>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</si>
  <si>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</si>
  <si>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</si>
  <si>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</si>
  <si>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</si>
  <si>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</si>
  <si>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</si>
  <si>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</si>
  <si>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</si>
  <si>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</si>
  <si>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</si>
  <si>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</si>
  <si>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</si>
  <si>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</si>
  <si>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</si>
  <si>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</si>
  <si>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</si>
  <si>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</si>
  <si>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</si>
  <si>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</si>
  <si>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</si>
  <si>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</si>
  <si>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</si>
  <si>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</si>
  <si>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</si>
  <si>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</si>
  <si>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</si>
  <si>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</si>
  <si>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</si>
  <si>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</si>
  <si>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</si>
  <si>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</si>
  <si>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</si>
  <si>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</si>
  <si>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</si>
  <si>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</si>
  <si>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</si>
  <si>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</si>
  <si>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</si>
  <si>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</si>
  <si>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</si>
  <si>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</si>
  <si>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</si>
  <si>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</si>
  <si>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</si>
  <si>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</si>
  <si>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</si>
  <si>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</si>
  <si>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</si>
  <si>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</si>
  <si>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</si>
  <si>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</si>
  <si>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</si>
  <si>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</si>
  <si>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</si>
  <si>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</si>
  <si>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</si>
  <si>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</si>
  <si>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</si>
  <si>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</si>
  <si>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</si>
  <si>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</si>
  <si>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</si>
  <si>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</si>
  <si>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</si>
  <si>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</si>
  <si>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</si>
  <si>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</si>
  <si>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</si>
  <si>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</si>
  <si>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</si>
  <si>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</si>
  <si>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</si>
  <si>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</si>
  <si>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</si>
  <si>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</si>
  <si>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</si>
  <si>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</si>
  <si>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</si>
  <si>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</si>
  <si>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</si>
  <si>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</si>
  <si>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</si>
  <si>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</si>
  <si>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</si>
  <si>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</si>
  <si>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</si>
  <si>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</si>
  <si>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</si>
  <si>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</si>
  <si>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</si>
  <si>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</si>
  <si>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</si>
  <si>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</si>
  <si>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</si>
  <si>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</si>
  <si>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</si>
  <si>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</si>
  <si>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</si>
  <si>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</si>
  <si>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</si>
  <si>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</si>
  <si>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</si>
  <si>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</si>
  <si>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</si>
  <si>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</si>
  <si>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</si>
  <si>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</si>
  <si>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</si>
  <si>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</si>
  <si>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</si>
  <si>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</si>
  <si>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</si>
  <si>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</si>
  <si>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</si>
  <si>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</si>
  <si>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</si>
  <si>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</si>
  <si>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</si>
  <si>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</si>
  <si>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</si>
  <si>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</si>
  <si>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</si>
  <si>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</si>
  <si>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</si>
  <si>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</si>
  <si>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</si>
  <si>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</si>
  <si>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</si>
  <si>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</si>
  <si>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</si>
  <si>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</si>
  <si>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</si>
  <si>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</si>
  <si>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</si>
  <si>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</si>
  <si>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</si>
  <si>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</si>
  <si>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</si>
  <si>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</si>
  <si>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</si>
  <si>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</si>
  <si>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</si>
  <si>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</si>
  <si>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</si>
  <si>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</si>
  <si>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</si>
  <si>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</si>
  <si>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</si>
  <si>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</si>
  <si>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</si>
  <si>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</si>
  <si>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</si>
  <si>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</si>
  <si>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</si>
  <si>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</si>
  <si>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</si>
  <si>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</si>
  <si>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</si>
  <si>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</si>
  <si>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</si>
  <si>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</si>
  <si>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</si>
  <si>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</si>
  <si>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</si>
  <si>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</si>
  <si>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</si>
  <si>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</si>
  <si>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</si>
  <si>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</si>
  <si>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</si>
  <si>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</si>
  <si>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</si>
  <si>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</si>
  <si>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</si>
  <si>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</si>
  <si>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</si>
  <si>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</si>
  <si>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</si>
  <si>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</si>
  <si>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</si>
  <si>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</si>
  <si>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</si>
  <si>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</si>
  <si>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</si>
  <si>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</si>
  <si>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</si>
  <si>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</si>
  <si>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</si>
  <si>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</si>
  <si>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</si>
  <si>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</si>
  <si>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</si>
  <si>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</si>
  <si>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</si>
  <si>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</si>
  <si>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</si>
  <si>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</si>
  <si>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</si>
  <si>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</si>
  <si>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</si>
  <si>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</si>
  <si>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</si>
  <si>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</si>
  <si>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</si>
  <si>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</si>
  <si>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</si>
  <si>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</si>
  <si>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</si>
  <si>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</si>
  <si>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</si>
  <si>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</si>
  <si>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</si>
  <si>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</si>
  <si>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</si>
  <si>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</si>
  <si>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</si>
  <si>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</si>
  <si>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</si>
  <si>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</si>
  <si>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</si>
  <si>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</si>
  <si>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</si>
  <si>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</si>
  <si>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</si>
  <si>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</si>
  <si>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</si>
  <si>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</si>
  <si>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</si>
  <si>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</si>
  <si>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</si>
  <si>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</si>
  <si>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</si>
  <si>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</si>
  <si>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</si>
  <si>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</si>
  <si>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</si>
  <si>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</si>
  <si>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</si>
  <si>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</si>
  <si>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</si>
  <si>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</si>
  <si>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</si>
  <si>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</si>
  <si>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</si>
  <si>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</si>
  <si>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</si>
  <si>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</si>
  <si>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</si>
  <si>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</si>
  <si>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</si>
  <si>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</si>
  <si>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</si>
  <si>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</si>
  <si>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</si>
  <si>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</si>
  <si>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</si>
  <si>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</si>
  <si>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</si>
  <si>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</si>
  <si>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</si>
  <si>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</si>
  <si>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</si>
  <si>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</si>
  <si>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</si>
  <si>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</si>
  <si>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</si>
  <si>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</si>
  <si>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</si>
  <si>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</si>
  <si>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</si>
  <si>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</si>
  <si>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</si>
  <si>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</si>
  <si>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</si>
  <si>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</si>
  <si>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</si>
  <si>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</si>
  <si>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</si>
  <si>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</si>
  <si>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</si>
  <si>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</si>
  <si>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</si>
  <si>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</si>
  <si>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</si>
  <si>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</si>
  <si>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</si>
  <si>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</si>
  <si>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</si>
  <si>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</si>
  <si>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</si>
  <si>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</si>
  <si>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</si>
  <si>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</si>
  <si>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</si>
  <si>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</si>
  <si>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</si>
  <si>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</si>
  <si>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</si>
  <si>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</si>
  <si>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</si>
  <si>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</si>
  <si>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</si>
  <si>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</si>
  <si>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</si>
  <si>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</si>
  <si>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</si>
  <si>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</si>
  <si>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</si>
  <si>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</si>
  <si>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</si>
  <si>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</si>
  <si>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</si>
  <si>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</si>
  <si>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</si>
  <si>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</si>
  <si>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</si>
  <si>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</si>
  <si>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</si>
  <si>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</si>
  <si>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</si>
  <si>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</si>
  <si>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</si>
  <si>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</si>
  <si>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</si>
  <si>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</si>
  <si>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</si>
  <si>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</si>
  <si>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</si>
  <si>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</si>
  <si>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</si>
  <si>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</si>
  <si>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</si>
  <si>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</si>
  <si>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</si>
  <si>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</si>
  <si>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</si>
  <si>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</si>
  <si>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</si>
  <si>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</si>
  <si>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</si>
  <si>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</si>
  <si>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</si>
  <si>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</si>
  <si>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</si>
  <si>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</si>
  <si>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</si>
  <si>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</si>
  <si>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</si>
  <si>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</si>
  <si>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</si>
  <si>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</si>
  <si>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</si>
  <si>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</si>
  <si>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</si>
  <si>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</si>
  <si>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</si>
  <si>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</si>
  <si>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</si>
  <si>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</si>
  <si>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</si>
  <si>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</si>
  <si>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</si>
  <si>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</si>
  <si>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</si>
  <si>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</si>
  <si>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</si>
  <si>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</si>
  <si>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</si>
  <si>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</si>
  <si>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</si>
  <si>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</si>
  <si>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</si>
  <si>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</si>
  <si>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</si>
  <si>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</si>
  <si>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</si>
  <si>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</si>
  <si>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</si>
  <si>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</si>
  <si>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</si>
  <si>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</si>
  <si>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</si>
  <si>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</si>
  <si>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</si>
  <si>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</si>
  <si>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</si>
  <si>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</si>
  <si>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</si>
  <si>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</si>
  <si>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</si>
  <si>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</si>
  <si>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</si>
  <si>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</si>
  <si>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</si>
  <si>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</si>
  <si>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</si>
  <si>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</si>
  <si>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</si>
  <si>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</si>
  <si>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</si>
  <si>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</si>
  <si>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</si>
  <si>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</si>
  <si>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</si>
  <si>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</si>
  <si>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</si>
  <si>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</si>
  <si>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</si>
  <si>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</si>
  <si>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</si>
  <si>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</si>
  <si>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</si>
  <si>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</si>
  <si>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</si>
  <si>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</si>
  <si>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</si>
  <si>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</si>
  <si>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</si>
  <si>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</si>
  <si>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</si>
  <si>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</si>
  <si>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</si>
  <si>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</si>
  <si>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</si>
  <si>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</si>
  <si>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</si>
  <si>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</si>
  <si>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</si>
  <si>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</si>
  <si>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</si>
  <si>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</si>
  <si>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</si>
  <si>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</si>
  <si>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</si>
  <si>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</si>
  <si>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</si>
  <si>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</si>
  <si>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</si>
  <si>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</si>
  <si>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</si>
  <si>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</si>
  <si>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</si>
  <si>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</si>
  <si>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</si>
  <si>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</si>
  <si>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</si>
  <si>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</si>
  <si>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</si>
  <si>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</si>
  <si>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</si>
  <si>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</si>
  <si>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</si>
  <si>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</si>
  <si>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</si>
  <si>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</si>
  <si>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</si>
  <si>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</si>
  <si>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</si>
  <si>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</si>
  <si>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</si>
  <si>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</si>
  <si>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</si>
  <si>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</si>
  <si>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</si>
  <si>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</si>
  <si>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</si>
  <si>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</si>
  <si>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</si>
  <si>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</si>
  <si>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</si>
  <si>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</si>
  <si>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</si>
  <si>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</si>
  <si>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</si>
  <si>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</si>
  <si>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</si>
  <si>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</si>
  <si>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</si>
  <si>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</si>
  <si>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</si>
  <si>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</si>
  <si>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</si>
  <si>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</si>
  <si>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</si>
  <si>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</si>
  <si>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</si>
  <si>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</si>
  <si>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</si>
  <si>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</si>
  <si>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</si>
  <si>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</si>
  <si>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</si>
  <si>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</si>
  <si>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</si>
  <si>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</si>
  <si>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</si>
  <si>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</si>
  <si>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</si>
  <si>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</si>
  <si>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</si>
  <si>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</si>
  <si>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</si>
  <si>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</si>
  <si>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</si>
  <si>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</si>
  <si>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</si>
  <si>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</si>
  <si>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</si>
  <si>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</si>
  <si>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</si>
  <si>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</si>
  <si>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</si>
  <si>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</si>
  <si>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</si>
  <si>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</si>
  <si>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</si>
  <si>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</si>
  <si>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</si>
  <si>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</si>
  <si>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</si>
  <si>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</si>
  <si>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</si>
  <si>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</si>
  <si>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</si>
  <si>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</si>
  <si>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</si>
  <si>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</si>
  <si>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</si>
  <si>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</si>
  <si>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</si>
  <si>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</si>
  <si>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</si>
  <si>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</si>
  <si>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</si>
  <si>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</si>
  <si>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</si>
  <si>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</si>
  <si>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</si>
  <si>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</si>
  <si>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</si>
  <si>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</si>
  <si>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</si>
  <si>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</si>
  <si>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</si>
  <si>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</si>
  <si>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</si>
  <si>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</si>
  <si>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</si>
  <si>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</si>
  <si>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</si>
  <si>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</si>
  <si>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</si>
  <si>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</si>
  <si>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</si>
  <si>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</si>
  <si>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</si>
  <si>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</si>
  <si>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</si>
  <si>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</si>
  <si>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</si>
  <si>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</si>
  <si>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</si>
  <si>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</si>
  <si>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</si>
  <si>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</si>
  <si>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</si>
  <si>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</si>
  <si>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</si>
  <si>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</si>
  <si>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</si>
  <si>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</si>
  <si>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</si>
  <si>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</si>
  <si>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</si>
  <si>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</si>
  <si>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</si>
  <si>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</si>
  <si>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</si>
  <si>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</si>
  <si>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</si>
  <si>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</si>
  <si>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</si>
  <si>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</si>
  <si>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</si>
  <si>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</si>
  <si>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</si>
  <si>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</si>
  <si>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</si>
  <si>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</si>
  <si>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</si>
  <si>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</si>
  <si>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</si>
  <si>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</si>
  <si>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</si>
  <si>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</si>
  <si>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</si>
  <si>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</si>
  <si>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</si>
  <si>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</si>
  <si>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</si>
  <si>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</si>
  <si>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</si>
  <si>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</si>
  <si>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</si>
  <si>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</si>
  <si>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</si>
  <si>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</si>
  <si>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</si>
  <si>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</si>
  <si>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</si>
  <si>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</si>
  <si>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</si>
  <si>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</si>
  <si>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</si>
  <si>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</si>
  <si>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</si>
  <si>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</si>
  <si>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</si>
  <si>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</si>
  <si>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</si>
  <si>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</si>
  <si>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</si>
  <si>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</si>
  <si>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</si>
  <si>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</si>
  <si>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</si>
  <si>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</si>
  <si>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</si>
  <si>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</si>
  <si>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</si>
  <si>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</si>
  <si>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</si>
  <si>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</si>
  <si>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</si>
  <si>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</si>
  <si>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</si>
  <si>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</si>
  <si>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</si>
  <si>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</si>
  <si>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</si>
  <si>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</si>
  <si>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</si>
  <si>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</si>
  <si>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</si>
  <si>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</si>
  <si>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</si>
  <si>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</si>
  <si>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</si>
  <si>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</si>
  <si>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</si>
  <si>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</si>
  <si>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</si>
  <si>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</si>
  <si>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</si>
  <si>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</si>
  <si>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</si>
  <si>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</si>
  <si>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</si>
  <si>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</si>
  <si>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</si>
  <si>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</si>
  <si>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</si>
  <si>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</si>
  <si>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</si>
  <si>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</si>
  <si>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</si>
  <si>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</si>
  <si>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</si>
  <si>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</si>
  <si>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</si>
  <si>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</si>
  <si>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</si>
  <si>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</si>
  <si>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</si>
  <si>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</si>
  <si>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</si>
  <si>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</si>
  <si>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</si>
  <si>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</si>
  <si>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</si>
  <si>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</si>
  <si>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</si>
  <si>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</si>
  <si>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</si>
  <si>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</si>
  <si>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</si>
  <si>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</si>
  <si>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</si>
  <si>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</si>
  <si>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</si>
  <si>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</si>
  <si>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</si>
  <si>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</si>
  <si>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</si>
  <si>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</si>
  <si>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</si>
  <si>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</si>
  <si>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</si>
  <si>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</si>
  <si>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</si>
  <si>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</si>
  <si>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</si>
  <si>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</si>
  <si>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</si>
  <si>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</si>
  <si>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</si>
  <si>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</si>
  <si>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</si>
  <si>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</si>
  <si>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</si>
  <si>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</si>
  <si>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</si>
  <si>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</si>
  <si>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</si>
  <si>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</si>
  <si>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</si>
  <si>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</si>
  <si>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</si>
  <si>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</si>
  <si>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</si>
  <si>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</si>
  <si>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</si>
  <si>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</si>
  <si>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</si>
  <si>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</si>
  <si>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</si>
  <si>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</si>
  <si>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</si>
  <si>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</si>
  <si>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</si>
  <si>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</si>
  <si>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</si>
  <si>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</si>
  <si>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</si>
  <si>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</si>
  <si>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</si>
  <si>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</si>
  <si>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</si>
  <si>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</si>
  <si>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</si>
  <si>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</si>
  <si>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</si>
  <si>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</si>
  <si>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</si>
  <si>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</si>
  <si>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</si>
  <si>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</si>
  <si>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</si>
  <si>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</si>
  <si>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</si>
  <si>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</si>
  <si>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</si>
  <si>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</si>
  <si>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</si>
  <si>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</si>
  <si>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</si>
  <si>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</si>
  <si>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</si>
  <si>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</si>
  <si>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</si>
  <si>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</si>
  <si>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</si>
  <si>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</si>
  <si>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</si>
  <si>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</si>
  <si>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</si>
  <si>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</si>
  <si>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</si>
  <si>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</si>
  <si>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</si>
  <si>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</si>
  <si>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</si>
  <si>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</si>
  <si>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</si>
  <si>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</si>
  <si>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</si>
  <si>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</si>
  <si>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</si>
  <si>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</si>
  <si>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</si>
  <si>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</si>
  <si>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</si>
  <si>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</si>
  <si>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</si>
  <si>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</si>
  <si>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</si>
  <si>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</si>
  <si>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</si>
  <si>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</si>
  <si>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</si>
  <si>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</si>
  <si>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</si>
  <si>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</si>
  <si>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</si>
  <si>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</si>
  <si>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</si>
  <si>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</si>
  <si>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</si>
  <si>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</si>
  <si>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</si>
  <si>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</si>
  <si>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</si>
  <si>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</si>
  <si>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</si>
  <si>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</si>
  <si>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</si>
  <si>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</si>
  <si>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</si>
  <si>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</si>
  <si>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</si>
  <si>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</si>
  <si>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</si>
  <si>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</si>
  <si>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</si>
  <si>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</si>
  <si>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</si>
  <si>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</si>
  <si>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</si>
  <si>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</si>
  <si>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</si>
  <si>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</si>
  <si>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</si>
  <si>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</si>
  <si>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</si>
  <si>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</si>
  <si>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</si>
  <si>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</si>
  <si>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</si>
  <si>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</si>
  <si>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</si>
  <si>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</si>
  <si>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</si>
  <si>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</si>
  <si>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</si>
  <si>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</si>
  <si>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</si>
  <si>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</si>
  <si>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</si>
  <si>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</si>
  <si>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</si>
  <si>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</si>
  <si>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</si>
  <si>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</si>
  <si>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</si>
  <si>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</si>
  <si>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</si>
  <si>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</si>
  <si>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</si>
  <si>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</si>
  <si>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</si>
  <si>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</si>
  <si>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</si>
  <si>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</si>
  <si>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</si>
  <si>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</si>
  <si>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</si>
  <si>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</si>
  <si>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</si>
  <si>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</si>
  <si>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</si>
  <si>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</si>
  <si>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</si>
  <si>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</si>
  <si>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</si>
  <si>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</si>
  <si>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</si>
  <si>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</si>
  <si>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</si>
  <si>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</si>
  <si>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</si>
  <si>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</si>
  <si>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</si>
  <si>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</si>
  <si>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</si>
  <si>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</si>
  <si>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</si>
  <si>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</si>
  <si>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</si>
  <si>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</si>
  <si>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</si>
  <si>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</si>
  <si>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</si>
  <si>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</si>
  <si>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</si>
  <si>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</si>
  <si>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</si>
  <si>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</si>
  <si>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</si>
  <si>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</si>
  <si>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</si>
  <si>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</si>
  <si>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</si>
  <si>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</si>
  <si>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</si>
  <si>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</si>
  <si>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</si>
  <si>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</si>
  <si>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</si>
  <si>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</si>
  <si>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</si>
  <si>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</si>
  <si>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</si>
  <si>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</si>
  <si>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</si>
  <si>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</si>
  <si>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</si>
  <si>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</si>
  <si>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</si>
  <si>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</si>
  <si>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</si>
  <si>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</si>
  <si>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</si>
  <si>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</si>
  <si>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</si>
  <si>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</si>
  <si>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</si>
  <si>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</si>
  <si>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</si>
  <si>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</si>
  <si>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</si>
  <si>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</si>
  <si>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</si>
  <si>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</si>
  <si>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</si>
  <si>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</si>
  <si>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</si>
  <si>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</si>
  <si>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</si>
  <si>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</si>
  <si>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</si>
  <si>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</si>
  <si>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</si>
  <si>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</si>
  <si>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</si>
  <si>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</si>
  <si>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</si>
  <si>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</si>
  <si>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</si>
  <si>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</si>
  <si>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</si>
  <si>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</si>
  <si>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</si>
  <si>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</si>
  <si>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</si>
  <si>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</si>
  <si>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</si>
  <si>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</si>
  <si>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</si>
  <si>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</si>
  <si>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</si>
  <si>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</si>
  <si>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</si>
  <si>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</si>
  <si>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</si>
  <si>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</si>
  <si>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</si>
  <si>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</si>
  <si>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</si>
  <si>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</si>
  <si>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</si>
  <si>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</si>
  <si>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</si>
  <si>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</si>
  <si>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</si>
  <si>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</si>
  <si>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</si>
  <si>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</si>
  <si>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</si>
  <si>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</si>
  <si>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</si>
  <si>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</si>
  <si>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</si>
  <si>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</si>
  <si>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</si>
  <si>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</si>
  <si>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</si>
  <si>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</si>
  <si>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</si>
  <si>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</si>
  <si>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</si>
  <si>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</si>
  <si>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</si>
  <si>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</si>
  <si>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</si>
  <si>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</si>
  <si>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</si>
  <si>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</si>
  <si>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</si>
  <si>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</si>
  <si>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</si>
  <si>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</si>
  <si>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</si>
  <si>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</si>
  <si>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</si>
  <si>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</si>
  <si>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</si>
  <si>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</si>
  <si>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</si>
  <si>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</si>
  <si>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</si>
  <si>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</si>
  <si>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</si>
  <si>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</si>
  <si>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</si>
  <si>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</si>
  <si>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</si>
  <si>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</si>
  <si>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</si>
  <si>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</si>
  <si>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</si>
  <si>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</si>
  <si>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</si>
  <si>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</si>
  <si>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</si>
  <si>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</si>
  <si>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</si>
  <si>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</si>
  <si>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</si>
  <si>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</si>
  <si>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</si>
  <si>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</si>
  <si>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</si>
  <si>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</si>
  <si>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</si>
  <si>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</si>
  <si>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</si>
  <si>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</si>
  <si>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</si>
  <si>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</si>
  <si>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</si>
  <si>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</si>
  <si>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</si>
  <si>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</si>
  <si>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</si>
  <si>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</si>
  <si>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</si>
  <si>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</si>
  <si>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</si>
  <si>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</si>
  <si>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</si>
  <si>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</si>
  <si>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</si>
  <si>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</si>
  <si>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</si>
  <si>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</si>
  <si>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</si>
  <si>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</si>
  <si>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</si>
  <si>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</si>
  <si>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</si>
  <si>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</si>
  <si>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</si>
  <si>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</si>
  <si>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</si>
  <si>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</si>
  <si>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</si>
  <si>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</si>
  <si>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</si>
  <si>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</si>
  <si>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</si>
  <si>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</si>
  <si>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</si>
  <si>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</si>
  <si>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</si>
  <si>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</si>
  <si>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</si>
  <si>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</si>
  <si>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</si>
  <si>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</si>
  <si>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</si>
  <si>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</si>
  <si>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</si>
  <si>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</si>
  <si>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</si>
  <si>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</si>
  <si>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</si>
  <si>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</si>
  <si>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</si>
  <si>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</si>
  <si>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</si>
  <si>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</si>
  <si>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</si>
  <si>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</si>
  <si>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</si>
  <si>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</si>
  <si>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</si>
  <si>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</si>
  <si>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</si>
  <si>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</si>
  <si>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</si>
  <si>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</si>
  <si>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</si>
  <si>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</si>
  <si>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</si>
  <si>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</si>
  <si>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</si>
  <si>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</si>
  <si>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</si>
  <si>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</si>
  <si>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</si>
  <si>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</si>
  <si>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</si>
  <si>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</si>
  <si>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</si>
  <si>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</si>
  <si>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</si>
  <si>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</si>
  <si>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</si>
  <si>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</si>
  <si>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</si>
  <si>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</si>
  <si>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</si>
  <si>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</si>
  <si>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</si>
  <si>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</si>
  <si>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</si>
  <si>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</si>
  <si>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</si>
  <si>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</si>
  <si>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</si>
  <si>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</si>
  <si>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</si>
  <si>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</si>
  <si>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</si>
  <si>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</si>
  <si>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</si>
  <si>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</si>
  <si>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</si>
  <si>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</si>
  <si>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</si>
  <si>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</si>
  <si>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</si>
  <si>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</si>
  <si>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</si>
  <si>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</si>
  <si>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</si>
  <si>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</si>
  <si>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</si>
  <si>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</si>
  <si>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</si>
  <si>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</si>
  <si>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</si>
  <si>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</si>
  <si>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</si>
  <si>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</si>
  <si>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</si>
  <si>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</si>
  <si>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</si>
  <si>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</si>
  <si>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</si>
  <si>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</si>
  <si>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</si>
  <si>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</si>
  <si>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</si>
  <si>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</si>
  <si>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</si>
  <si>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</si>
  <si>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</si>
  <si>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</si>
  <si>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</si>
  <si>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</si>
  <si>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</si>
  <si>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</si>
  <si>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</si>
  <si>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</si>
  <si>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</si>
  <si>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</si>
  <si>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</si>
  <si>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</si>
  <si>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</si>
  <si>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</si>
  <si>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</si>
  <si>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</si>
  <si>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</si>
  <si>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</si>
  <si>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</si>
  <si>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</si>
  <si>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</si>
  <si>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</si>
  <si>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</si>
  <si>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</si>
  <si>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</si>
  <si>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</si>
  <si>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</si>
  <si>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</si>
  <si>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</si>
  <si>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</si>
  <si>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</si>
  <si>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</si>
  <si>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</si>
  <si>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</si>
  <si>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</si>
  <si>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</si>
  <si>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</si>
  <si>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</si>
  <si>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</si>
  <si>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</si>
  <si>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</si>
  <si>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</si>
  <si>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</si>
  <si>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</si>
  <si>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</si>
  <si>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</si>
  <si>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</si>
  <si>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</si>
  <si>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</si>
  <si>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</si>
  <si>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</si>
  <si>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</si>
  <si>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</si>
  <si>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</si>
  <si>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</si>
  <si>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</si>
  <si>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</si>
  <si>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</si>
  <si>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</si>
  <si>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</si>
  <si>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</si>
  <si>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</si>
  <si>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</si>
  <si>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</si>
  <si>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</si>
  <si>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</si>
  <si>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</si>
  <si>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</si>
  <si>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</si>
  <si>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</si>
  <si>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</si>
  <si>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</si>
  <si>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</si>
  <si>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</si>
  <si>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</si>
  <si>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</si>
  <si>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</si>
  <si>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</si>
  <si>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</si>
  <si>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</si>
  <si>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</si>
  <si>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</si>
  <si>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</si>
  <si>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</si>
  <si>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</si>
  <si>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</si>
  <si>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</si>
  <si>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</si>
  <si>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</si>
  <si>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</si>
  <si>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</si>
  <si>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</si>
  <si>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</si>
  <si>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</si>
  <si>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</si>
  <si>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</si>
  <si>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</si>
  <si>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</si>
  <si>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</si>
  <si>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</si>
  <si>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</si>
  <si>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</si>
  <si>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</si>
  <si>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</si>
  <si>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</si>
  <si>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</si>
  <si>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</si>
  <si>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</si>
  <si>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</si>
  <si>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</si>
  <si>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</si>
  <si>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</si>
  <si>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</si>
  <si>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</si>
  <si>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</si>
  <si>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</si>
  <si>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</si>
  <si>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</si>
  <si>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</si>
  <si>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</si>
  <si>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</si>
  <si>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</si>
  <si>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</si>
  <si>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</si>
  <si>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</si>
  <si>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</si>
  <si>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</si>
  <si>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</si>
  <si>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</si>
  <si>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</si>
  <si>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</si>
  <si>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</si>
  <si>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</si>
  <si>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</si>
  <si>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</si>
  <si>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</si>
  <si>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</si>
  <si>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</si>
  <si>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</si>
  <si>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</si>
  <si>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</si>
  <si>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</si>
  <si>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</si>
  <si>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</si>
  <si>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</si>
  <si>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</si>
  <si>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</si>
  <si>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</si>
  <si>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</si>
  <si>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</si>
  <si>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</si>
  <si>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</si>
  <si>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</si>
  <si>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</si>
  <si>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</si>
  <si>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</si>
  <si>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</si>
  <si>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</si>
  <si>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</si>
  <si>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</si>
  <si>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</si>
  <si>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</si>
  <si>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</si>
  <si>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</si>
  <si>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</si>
  <si>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</si>
  <si>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</si>
  <si>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</si>
  <si>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</si>
  <si>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</si>
  <si>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</si>
  <si>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</si>
  <si>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</si>
  <si>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</si>
  <si>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</si>
  <si>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</si>
  <si>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</si>
  <si>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</si>
  <si>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</si>
  <si>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</si>
  <si>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</si>
  <si>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</si>
  <si>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</si>
  <si>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</si>
  <si>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</si>
  <si>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</si>
  <si>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</si>
  <si>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</si>
  <si>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</si>
  <si>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</si>
  <si>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</si>
  <si>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</si>
  <si>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</si>
  <si>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</si>
  <si>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</si>
  <si>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</si>
  <si>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</si>
  <si>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</si>
  <si>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</si>
  <si>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</si>
  <si>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</si>
  <si>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</si>
  <si>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</si>
  <si>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</si>
  <si>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</si>
  <si>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</si>
  <si>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</si>
  <si>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</si>
  <si>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</si>
  <si>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</si>
  <si>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</si>
  <si>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</si>
  <si>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</si>
  <si>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</si>
  <si>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</si>
  <si>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</si>
  <si>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</si>
  <si>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</si>
  <si>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</si>
  <si>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</si>
  <si>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</si>
  <si>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</si>
  <si>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</si>
  <si>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</si>
  <si>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</si>
  <si>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</si>
  <si>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</si>
  <si>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</si>
  <si>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</si>
  <si>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</si>
  <si>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</si>
  <si>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</si>
  <si>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</si>
  <si>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</si>
  <si>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</si>
  <si>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</si>
  <si>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</si>
  <si>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</si>
  <si>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</si>
  <si>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</si>
  <si>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</si>
  <si>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</si>
  <si>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</si>
  <si>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</si>
  <si>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</si>
  <si>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</si>
  <si>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</si>
  <si>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</si>
  <si>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</si>
  <si>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</si>
  <si>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</si>
  <si>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</si>
  <si>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</si>
  <si>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</si>
  <si>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</si>
  <si>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</si>
  <si>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</si>
  <si>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</si>
  <si>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</si>
  <si>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</si>
  <si>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</si>
  <si>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</si>
  <si>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</si>
  <si>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</si>
  <si>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</si>
  <si>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</si>
  <si>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</si>
  <si>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</si>
  <si>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</si>
  <si>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</si>
  <si>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</si>
  <si>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</si>
  <si>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</si>
  <si>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</si>
  <si>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</si>
  <si>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</si>
  <si>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</si>
  <si>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</si>
  <si>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</si>
  <si>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</si>
  <si>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</si>
  <si>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</si>
  <si>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</si>
  <si>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</si>
  <si>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</si>
  <si>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</si>
  <si>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</si>
  <si>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</si>
  <si>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</si>
  <si>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</si>
  <si>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</si>
  <si>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</si>
  <si>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</si>
  <si>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</si>
  <si>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</si>
  <si>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</si>
  <si>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</si>
  <si>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</si>
  <si>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</si>
  <si>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</si>
  <si>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</si>
  <si>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</si>
  <si>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</si>
  <si>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</si>
  <si>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</si>
  <si>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</si>
  <si>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</si>
  <si>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</si>
  <si>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</si>
  <si>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</si>
  <si>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</si>
  <si>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</si>
  <si>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</si>
  <si>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</si>
  <si>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</si>
  <si>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</si>
  <si>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</si>
  <si>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</si>
  <si>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</si>
  <si>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</si>
  <si>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</si>
  <si>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</si>
  <si>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</si>
  <si>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</si>
  <si>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</si>
  <si>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</si>
  <si>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</si>
  <si>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</si>
  <si>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</si>
  <si>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</si>
  <si>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</si>
  <si>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</si>
  <si>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</si>
  <si>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</si>
  <si>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</si>
  <si>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</si>
  <si>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</si>
  <si>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</si>
  <si>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</si>
  <si>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</si>
  <si>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</si>
  <si>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</si>
  <si>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</si>
  <si>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</si>
  <si>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</si>
  <si>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</si>
  <si>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</si>
  <si>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</si>
  <si>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</si>
  <si>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</si>
  <si>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</si>
  <si>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</si>
  <si>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</si>
  <si>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</si>
  <si>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</si>
  <si>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</si>
  <si>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</si>
  <si>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</si>
  <si>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</si>
  <si>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</si>
  <si>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</si>
  <si>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</si>
  <si>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</si>
  <si>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</si>
  <si>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</si>
  <si>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</si>
  <si>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</si>
  <si>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</si>
  <si>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</si>
  <si>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</si>
  <si>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</si>
  <si>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</si>
  <si>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</si>
  <si>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</si>
  <si>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</si>
  <si>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</si>
  <si>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</si>
  <si>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</si>
  <si>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</si>
  <si>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</si>
  <si>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</si>
  <si>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</si>
  <si>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</si>
  <si>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</si>
  <si>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</si>
  <si>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</si>
  <si>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</si>
  <si>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</si>
  <si>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</si>
  <si>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</si>
  <si>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</si>
  <si>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</si>
  <si>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</si>
  <si>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</si>
  <si>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</si>
  <si>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</si>
  <si>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</si>
  <si>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</si>
  <si>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</si>
  <si>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</si>
  <si>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</si>
  <si>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</si>
  <si>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</si>
  <si>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</si>
  <si>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</si>
  <si>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</si>
  <si>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</si>
  <si>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</si>
  <si>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</si>
  <si>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</si>
  <si>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</si>
  <si>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</si>
  <si>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</si>
  <si>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</si>
  <si>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</si>
  <si>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</si>
  <si>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</si>
  <si>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</si>
  <si>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</si>
  <si>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</si>
  <si>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</si>
  <si>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</si>
  <si>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</si>
  <si>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</si>
  <si>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</si>
  <si>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</si>
  <si>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</si>
  <si>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</si>
  <si>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</si>
  <si>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</si>
  <si>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</si>
  <si>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</si>
  <si>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</si>
  <si>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</si>
  <si>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</si>
  <si>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</si>
  <si>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</si>
  <si>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</si>
  <si>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</si>
  <si>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</si>
  <si>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</si>
  <si>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</si>
  <si>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</si>
  <si>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</si>
  <si>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</si>
  <si>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</si>
  <si>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</si>
  <si>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</si>
  <si>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</si>
  <si>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</si>
  <si>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</si>
  <si>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</si>
  <si>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</si>
  <si>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</si>
  <si>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</si>
  <si>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</si>
  <si>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</si>
  <si>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</si>
  <si>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</si>
  <si>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</si>
  <si>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</si>
  <si>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</si>
  <si>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</si>
  <si>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</si>
  <si>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</si>
  <si>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</si>
  <si>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</si>
  <si>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</si>
  <si>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</si>
  <si>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</si>
  <si>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</si>
  <si>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</si>
  <si>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</si>
  <si>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</si>
  <si>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</si>
  <si>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</si>
  <si>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</si>
  <si>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</si>
  <si>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</si>
  <si>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</si>
  <si>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</si>
  <si>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</si>
  <si>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</si>
  <si>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</si>
  <si>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</si>
  <si>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</si>
  <si>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</si>
  <si>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</si>
  <si>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</si>
  <si>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</si>
  <si>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</si>
  <si>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</si>
  <si>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</si>
  <si>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</si>
  <si>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</si>
  <si>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</si>
  <si>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</si>
  <si>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</si>
  <si>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</si>
  <si>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</si>
  <si>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</si>
  <si>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</si>
  <si>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</si>
  <si>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</si>
  <si>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</si>
  <si>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</si>
  <si>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</si>
  <si>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</si>
  <si>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</si>
  <si>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</si>
  <si>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</si>
  <si>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</si>
  <si>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</si>
  <si>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</si>
  <si>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</si>
  <si>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</si>
  <si>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</si>
  <si>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</si>
  <si>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</si>
  <si>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</si>
  <si>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</si>
  <si>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</si>
  <si>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</si>
  <si>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</si>
  <si>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</si>
  <si>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</si>
  <si>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</si>
  <si>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</si>
  <si>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</si>
  <si>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</si>
  <si>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</si>
  <si>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</si>
  <si>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</si>
  <si>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</si>
  <si>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</si>
  <si>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</si>
  <si>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</si>
  <si>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</si>
  <si>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</si>
  <si>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</si>
  <si>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</si>
  <si>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</si>
  <si>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</si>
  <si>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</si>
  <si>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</si>
  <si>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</si>
  <si>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</si>
  <si>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</si>
  <si>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</si>
  <si>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</si>
  <si>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</si>
  <si>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</si>
  <si>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</si>
  <si>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</si>
  <si>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</si>
  <si>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</si>
  <si>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</si>
  <si>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</si>
  <si>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</si>
  <si>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</si>
  <si>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</si>
  <si>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</si>
  <si>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</si>
  <si>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</si>
  <si>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</si>
  <si>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</si>
  <si>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</si>
  <si>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</si>
  <si>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</si>
  <si>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</si>
  <si>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</si>
  <si>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</si>
  <si>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</si>
  <si>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</si>
  <si>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</si>
  <si>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</si>
  <si>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</si>
  <si>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</si>
  <si>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</si>
  <si>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</si>
  <si>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</si>
  <si>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</si>
  <si>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</si>
  <si>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</si>
  <si>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</si>
  <si>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</si>
  <si>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</si>
  <si>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</si>
  <si>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</si>
  <si>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</si>
  <si>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</si>
  <si>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</si>
  <si>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</si>
  <si>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</si>
  <si>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</si>
  <si>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</si>
  <si>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</si>
  <si>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</si>
  <si>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</si>
  <si>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</si>
  <si>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</si>
  <si>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</si>
  <si>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</si>
  <si>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</si>
  <si>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</si>
  <si>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</si>
  <si>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</si>
  <si>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</si>
  <si>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</si>
  <si>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</si>
  <si>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</si>
  <si>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</si>
  <si>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</si>
  <si>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</si>
  <si>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</si>
  <si>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</si>
  <si>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</si>
  <si>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</si>
  <si>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</si>
  <si>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</si>
  <si>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</si>
  <si>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</si>
  <si>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</si>
  <si>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</si>
  <si>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</si>
  <si>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</si>
  <si>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</si>
  <si>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</si>
  <si>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</si>
  <si>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</si>
  <si>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</si>
  <si>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</si>
  <si>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</si>
  <si>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</si>
  <si>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</si>
  <si>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</si>
  <si>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</si>
  <si>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</si>
  <si>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</si>
  <si>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</si>
  <si>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</si>
  <si>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</si>
  <si>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</si>
  <si>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</si>
  <si>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</si>
  <si>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</si>
  <si>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</si>
  <si>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</si>
  <si>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</si>
  <si>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</si>
  <si>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</si>
  <si>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</si>
  <si>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</si>
  <si>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</si>
  <si>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</si>
  <si>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</si>
  <si>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</si>
  <si>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</si>
  <si>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</si>
  <si>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</si>
  <si>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</si>
  <si>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</si>
  <si>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</si>
  <si>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</si>
  <si>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</si>
  <si>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</si>
  <si>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</si>
  <si>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</si>
  <si>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</si>
  <si>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</si>
  <si>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</si>
  <si>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</si>
  <si>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</si>
  <si>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</si>
  <si>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</si>
  <si>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</si>
  <si>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</si>
  <si>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</si>
  <si>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</si>
  <si>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</si>
  <si>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</si>
  <si>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</si>
  <si>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</si>
  <si>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</si>
  <si>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</si>
  <si>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</si>
  <si>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</si>
  <si>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</si>
  <si>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</si>
  <si>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</si>
  <si>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</si>
  <si>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</si>
  <si>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</si>
  <si>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</si>
  <si>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</si>
  <si>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</si>
  <si>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</si>
  <si>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</si>
  <si>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</si>
  <si>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</si>
  <si>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</si>
  <si>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</si>
  <si>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</si>
  <si>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</si>
  <si>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</si>
  <si>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</si>
  <si>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</si>
  <si>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</si>
  <si>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</si>
  <si>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</si>
  <si>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</si>
  <si>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</si>
  <si>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</si>
  <si>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</si>
  <si>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</si>
  <si>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</si>
  <si>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</si>
  <si>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</si>
  <si>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</si>
  <si>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</si>
  <si>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</si>
  <si>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</si>
  <si>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</si>
  <si>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</si>
  <si>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</si>
  <si>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</si>
  <si>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</si>
  <si>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</si>
  <si>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</si>
  <si>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</si>
  <si>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</si>
  <si>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</si>
  <si>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</si>
  <si>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</si>
  <si>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</si>
  <si>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</si>
  <si>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</si>
  <si>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</si>
  <si>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</si>
  <si>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</si>
  <si>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</si>
  <si>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</si>
  <si>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</si>
  <si>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</si>
  <si>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</si>
  <si>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</si>
  <si>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</si>
  <si>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</si>
  <si>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</si>
  <si>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</si>
  <si>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</si>
  <si>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</si>
  <si>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</si>
  <si>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</si>
  <si>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</si>
  <si>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</si>
  <si>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</si>
  <si>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</si>
  <si>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</si>
  <si>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</si>
  <si>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</si>
  <si>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</si>
  <si>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</si>
  <si>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</si>
  <si>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</si>
  <si>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</si>
  <si>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</si>
  <si>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</si>
  <si>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</si>
  <si>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</si>
  <si>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</si>
  <si>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</si>
  <si>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</si>
  <si>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</si>
  <si>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</si>
  <si>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</si>
  <si>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</si>
  <si>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</si>
  <si>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</si>
  <si>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</si>
  <si>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</si>
  <si>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</si>
  <si>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</si>
  <si>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</si>
  <si>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</si>
  <si>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</si>
  <si>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</si>
  <si>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</si>
  <si>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</si>
  <si>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</si>
  <si>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</si>
  <si>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</si>
  <si>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</si>
  <si>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</si>
  <si>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</si>
  <si>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</si>
  <si>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</si>
  <si>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</si>
  <si>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</si>
  <si>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</si>
  <si>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</si>
  <si>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</si>
  <si>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</si>
  <si>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</si>
  <si>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</si>
  <si>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</si>
  <si>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</si>
  <si>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</si>
  <si>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</si>
  <si>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</si>
  <si>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</si>
  <si>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</si>
  <si>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</si>
  <si>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</si>
  <si>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</si>
  <si>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</si>
  <si>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</si>
  <si>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</si>
  <si>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</si>
  <si>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</si>
  <si>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</si>
  <si>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</si>
  <si>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</si>
  <si>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</si>
  <si>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</si>
  <si>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</si>
  <si>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</si>
  <si>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</si>
  <si>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</si>
  <si>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</si>
  <si>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</si>
  <si>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</si>
  <si>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</si>
  <si>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</si>
  <si>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</si>
  <si>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</si>
  <si>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</si>
  <si>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</si>
  <si>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</si>
  <si>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</si>
  <si>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</si>
  <si>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</si>
  <si>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</si>
  <si>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</si>
  <si>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</si>
  <si>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</si>
  <si>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</si>
  <si>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</si>
  <si>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</si>
  <si>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</si>
  <si>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</si>
  <si>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</si>
  <si>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</si>
  <si>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</si>
  <si>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</si>
  <si>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</si>
  <si>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</si>
  <si>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</si>
  <si>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</si>
  <si>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</si>
  <si>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</si>
  <si>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</si>
  <si>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</si>
  <si>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</si>
  <si>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</si>
  <si>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</si>
  <si>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</si>
  <si>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</si>
  <si>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</si>
  <si>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</si>
  <si>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</si>
  <si>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</si>
  <si>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</si>
  <si>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</si>
  <si>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</si>
  <si>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</si>
  <si>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</si>
  <si>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</si>
  <si>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</si>
  <si>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</si>
  <si>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</si>
  <si>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</si>
  <si>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</si>
  <si>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</si>
  <si>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</si>
  <si>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</si>
  <si>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</si>
  <si>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</si>
  <si>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</si>
  <si>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</si>
  <si>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</si>
  <si>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</si>
  <si>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</si>
  <si>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</si>
  <si>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</si>
  <si>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</si>
  <si>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</si>
  <si>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</si>
  <si>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</si>
  <si>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</si>
  <si>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</si>
  <si>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</si>
  <si>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</si>
  <si>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</si>
  <si>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</si>
  <si>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</si>
  <si>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</si>
  <si>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</si>
  <si>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</si>
  <si>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</si>
  <si>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</si>
  <si>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</si>
  <si>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</si>
  <si>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</si>
  <si>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</si>
  <si>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</si>
  <si>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</si>
  <si>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</si>
  <si>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</si>
  <si>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</si>
  <si>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</si>
  <si>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</si>
  <si>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</si>
  <si>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</si>
  <si>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</si>
  <si>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</si>
  <si>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</si>
  <si>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</si>
  <si>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</si>
  <si>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</si>
  <si>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</si>
  <si>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</si>
  <si>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</si>
  <si>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</si>
  <si>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</si>
  <si>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</si>
  <si>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</si>
  <si>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</si>
  <si>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</si>
  <si>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</si>
  <si>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</si>
  <si>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</si>
  <si>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</si>
  <si>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</si>
  <si>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</si>
  <si>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</si>
  <si>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</si>
  <si>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</si>
  <si>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</si>
  <si>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</si>
  <si>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</si>
  <si>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</si>
  <si>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</si>
  <si>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</si>
  <si>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</si>
  <si>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</si>
  <si>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</si>
  <si>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</si>
  <si>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</si>
  <si>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</si>
  <si>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</si>
  <si>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</si>
  <si>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</si>
  <si>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</si>
  <si>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</si>
  <si>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</si>
  <si>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</si>
  <si>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</si>
  <si>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</si>
  <si>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</si>
  <si>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</si>
  <si>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</si>
  <si>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</si>
  <si>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</si>
  <si>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</si>
  <si>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</si>
  <si>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</si>
  <si>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</si>
  <si>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</si>
  <si>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</si>
  <si>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</si>
  <si>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</si>
  <si>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</si>
  <si>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</si>
  <si>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</si>
  <si>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</si>
  <si>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</si>
  <si>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</si>
  <si>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</si>
  <si>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</si>
  <si>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</si>
  <si>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</si>
  <si>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</si>
  <si>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</si>
  <si>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</si>
  <si>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</si>
  <si>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</si>
  <si>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</si>
  <si>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</si>
  <si>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</si>
  <si>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</si>
  <si>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</si>
  <si>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</si>
  <si>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</si>
  <si>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</si>
  <si>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</si>
  <si>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</si>
  <si>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</si>
  <si>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</si>
  <si>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</si>
  <si>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</si>
  <si>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</si>
  <si>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</si>
  <si>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</si>
  <si>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</si>
  <si>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</si>
  <si>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</si>
  <si>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</si>
  <si>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</si>
  <si>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</si>
  <si>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</si>
  <si>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</si>
  <si>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</si>
  <si>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</si>
  <si>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</si>
  <si>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</si>
  <si>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</si>
  <si>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</si>
  <si>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</si>
  <si>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</si>
  <si>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</si>
  <si>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</si>
  <si>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</si>
  <si>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</si>
  <si>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</si>
  <si>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</si>
  <si>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</si>
  <si>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</si>
  <si>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</si>
  <si>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</si>
  <si>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</si>
  <si>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</si>
  <si>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</si>
  <si>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</si>
  <si>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</si>
  <si>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</si>
  <si>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</si>
  <si>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</si>
  <si>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</si>
  <si>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</si>
  <si>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</si>
  <si>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</si>
  <si>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</si>
  <si>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</si>
  <si>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</si>
  <si>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</si>
  <si>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</si>
  <si>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</si>
  <si>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</si>
  <si>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</si>
  <si>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</si>
  <si>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</si>
  <si>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</si>
  <si>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</si>
  <si>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</si>
  <si>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</si>
  <si>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</si>
  <si>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</si>
  <si>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</si>
  <si>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</si>
  <si>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</si>
  <si>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</si>
  <si>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</si>
  <si>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</si>
  <si>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</si>
  <si>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</si>
  <si>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</si>
  <si>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</si>
  <si>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</si>
  <si>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</si>
  <si>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</si>
  <si>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</si>
  <si>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</si>
  <si>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</si>
  <si>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</si>
  <si>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</si>
  <si>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</si>
  <si>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</si>
  <si>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</si>
  <si>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</si>
  <si>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</si>
  <si>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</si>
  <si>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</si>
  <si>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</si>
  <si>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</si>
  <si>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</si>
  <si>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</si>
  <si>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</si>
  <si>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</si>
  <si>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</si>
  <si>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</si>
  <si>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</si>
  <si>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</si>
  <si>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</si>
  <si>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</si>
  <si>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</si>
  <si>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</si>
  <si>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</si>
  <si>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</si>
  <si>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</si>
  <si>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</si>
  <si>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</si>
  <si>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</si>
  <si>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</si>
  <si>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</si>
  <si>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</si>
  <si>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</si>
  <si>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</si>
  <si>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</si>
  <si>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</si>
  <si>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</si>
  <si>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</si>
  <si>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</si>
  <si>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</si>
  <si>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</si>
  <si>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</si>
  <si>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</si>
  <si>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</si>
  <si>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</si>
  <si>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</si>
  <si>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</si>
  <si>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</si>
  <si>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</si>
  <si>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</si>
  <si>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</si>
  <si>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</si>
  <si>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</si>
  <si>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</si>
  <si>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</si>
  <si>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</si>
  <si>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</si>
  <si>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</si>
  <si>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</si>
  <si>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</si>
  <si>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</si>
  <si>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</si>
  <si>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</si>
  <si>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</si>
  <si>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</si>
  <si>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</si>
  <si>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</si>
  <si>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</si>
  <si>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</si>
  <si>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</si>
  <si>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</si>
  <si>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</si>
  <si>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</si>
  <si>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</si>
  <si>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</si>
  <si>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</si>
  <si>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</si>
  <si>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</si>
  <si>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</si>
  <si>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</si>
  <si>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</si>
  <si>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</si>
  <si>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</si>
  <si>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</si>
  <si>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</si>
  <si>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</si>
  <si>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</si>
  <si>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</si>
  <si>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</si>
  <si>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</si>
  <si>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</si>
  <si>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</si>
  <si>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</si>
  <si>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</si>
  <si>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</si>
  <si>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</si>
  <si>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</si>
  <si>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</si>
  <si>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</si>
  <si>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</si>
  <si>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</si>
  <si>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</si>
  <si>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</si>
  <si>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</si>
  <si>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</si>
  <si>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</si>
  <si>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</si>
  <si>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</si>
  <si>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</si>
  <si>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</si>
  <si>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</si>
  <si>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</si>
  <si>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</si>
  <si>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</si>
  <si>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</si>
  <si>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</si>
  <si>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</si>
  <si>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</si>
  <si>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</si>
  <si>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</si>
  <si>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</si>
  <si>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</si>
  <si>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</si>
  <si>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</si>
  <si>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</si>
  <si>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</si>
  <si>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</si>
  <si>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</si>
  <si>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</si>
  <si>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</si>
  <si>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</si>
  <si>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</si>
  <si>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</si>
  <si>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</si>
  <si>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</si>
  <si>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</si>
  <si>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</si>
  <si>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</si>
  <si>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</si>
  <si>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</si>
  <si>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</si>
  <si>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</si>
  <si>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</si>
  <si>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</si>
  <si>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</si>
  <si>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</si>
  <si>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</si>
  <si>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</si>
  <si>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</si>
  <si>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</si>
  <si>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</si>
  <si>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</si>
  <si>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</si>
  <si>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</si>
  <si>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</si>
  <si>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</si>
  <si>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</si>
  <si>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</si>
  <si>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</si>
  <si>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</si>
  <si>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</si>
  <si>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</si>
  <si>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</si>
  <si>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</si>
  <si>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</si>
  <si>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</si>
  <si>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</si>
  <si>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</si>
  <si>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</si>
  <si>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</si>
  <si>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</si>
  <si>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</si>
  <si>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</si>
  <si>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</si>
  <si>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</si>
  <si>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</si>
  <si>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</si>
  <si>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</si>
  <si>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</si>
  <si>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</si>
  <si>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</si>
  <si>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</si>
  <si>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</si>
  <si>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</si>
  <si>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</si>
  <si>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</si>
  <si>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</si>
  <si>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</si>
  <si>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</si>
  <si>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</si>
  <si>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</si>
  <si>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</si>
  <si>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</si>
  <si>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</si>
  <si>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</si>
  <si>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</si>
  <si>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</si>
  <si>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</si>
  <si>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</si>
  <si>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</si>
  <si>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</si>
  <si>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</si>
  <si>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</si>
  <si>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</si>
  <si>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</si>
  <si>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</si>
  <si>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</si>
  <si>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</si>
  <si>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</si>
  <si>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</si>
  <si>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</si>
  <si>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</si>
  <si>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</si>
  <si>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</si>
  <si>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</si>
  <si>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</si>
  <si>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</si>
  <si>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</si>
  <si>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</si>
  <si>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</si>
  <si>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</si>
  <si>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</si>
  <si>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</si>
  <si>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</si>
  <si>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</si>
  <si>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</si>
  <si>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</si>
  <si>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</si>
  <si>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</si>
  <si>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</si>
  <si>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</si>
  <si>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</si>
  <si>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</si>
  <si>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</si>
  <si>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</si>
  <si>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</si>
  <si>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</si>
  <si>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</si>
  <si>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</si>
  <si>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</si>
  <si>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</si>
  <si>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</si>
  <si>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</si>
  <si>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</si>
  <si>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</si>
  <si>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</si>
  <si>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</si>
  <si>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</si>
  <si>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</si>
  <si>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</si>
  <si>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</si>
  <si>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</si>
  <si>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</si>
  <si>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</si>
  <si>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</si>
  <si>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</si>
  <si>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</si>
  <si>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</si>
  <si>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</si>
  <si>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</si>
  <si>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</si>
  <si>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</si>
  <si>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</si>
  <si>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</si>
  <si>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</si>
  <si>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</si>
  <si>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</si>
  <si>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</si>
  <si>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</si>
  <si>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</si>
  <si>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</si>
  <si>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</si>
  <si>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</si>
  <si>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</si>
  <si>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</si>
  <si>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</si>
  <si>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</si>
  <si>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</si>
  <si>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</si>
  <si>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</si>
  <si>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</si>
  <si>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</si>
  <si>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</si>
  <si>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</si>
  <si>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</si>
  <si>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</si>
  <si>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</si>
  <si>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</si>
  <si>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</si>
  <si>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</si>
  <si>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</si>
  <si>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</si>
  <si>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</si>
  <si>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</si>
  <si>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</si>
  <si>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</si>
  <si>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</si>
  <si>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</si>
  <si>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</si>
  <si>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</si>
  <si>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</si>
  <si>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</si>
  <si>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</si>
  <si>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</si>
  <si>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</si>
  <si>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</si>
  <si>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</si>
  <si>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</si>
  <si>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</si>
  <si>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</si>
  <si>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</si>
  <si>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</si>
  <si>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</si>
  <si>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</si>
  <si>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</si>
  <si>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</si>
  <si>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</si>
  <si>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</si>
  <si>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</si>
  <si>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</si>
  <si>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</si>
  <si>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</si>
  <si>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</si>
  <si>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</si>
  <si>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</si>
  <si>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</si>
  <si>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</si>
  <si>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</si>
  <si>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</si>
  <si>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</si>
  <si>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</si>
  <si>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</si>
  <si>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</si>
  <si>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</si>
  <si>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</si>
  <si>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</si>
  <si>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</si>
  <si>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</si>
  <si>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</si>
  <si>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</si>
  <si>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</si>
  <si>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</si>
  <si>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</si>
  <si>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</si>
  <si>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</si>
  <si>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</si>
  <si>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</si>
  <si>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</si>
  <si>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</si>
  <si>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</si>
  <si>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</si>
  <si>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</si>
  <si>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</si>
  <si>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</si>
  <si>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</si>
  <si>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</si>
  <si>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</si>
  <si>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</si>
  <si>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</si>
  <si>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</si>
  <si>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</si>
  <si>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</si>
  <si>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</si>
  <si>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</si>
  <si>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</si>
  <si>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</si>
  <si>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</si>
  <si>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</si>
  <si>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</si>
  <si>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</si>
  <si>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</si>
  <si>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</si>
  <si>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</si>
  <si>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</si>
  <si>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</si>
  <si>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</si>
  <si>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</si>
  <si>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</si>
  <si>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</si>
  <si>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</si>
  <si>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</si>
  <si>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</si>
  <si>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</si>
  <si>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</si>
  <si>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</si>
  <si>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</si>
  <si>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</si>
  <si>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</si>
  <si>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</si>
  <si>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</si>
  <si>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</si>
  <si>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</si>
  <si>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</si>
  <si>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</si>
  <si>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</si>
  <si>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</si>
  <si>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</si>
  <si>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</si>
  <si>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</si>
  <si>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</si>
  <si>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</si>
  <si>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</si>
  <si>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</si>
  <si>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</si>
  <si>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</si>
  <si>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</si>
  <si>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</si>
  <si>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</si>
  <si>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</si>
  <si>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</si>
  <si>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</si>
  <si>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</si>
  <si>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</si>
  <si>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</si>
  <si>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</si>
  <si>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</si>
  <si>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</si>
  <si>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</si>
  <si>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</si>
  <si>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</si>
  <si>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</si>
  <si>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</si>
  <si>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</si>
  <si>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</si>
  <si>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</si>
  <si>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</si>
  <si>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</si>
  <si>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</si>
  <si>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</si>
  <si>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</si>
  <si>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</si>
  <si>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</si>
  <si>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</si>
  <si>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</si>
  <si>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</si>
  <si>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</si>
  <si>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</si>
  <si>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</si>
  <si>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</si>
  <si>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</si>
  <si>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</si>
  <si>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</si>
  <si>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</si>
  <si>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</si>
  <si>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</si>
  <si>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</si>
  <si>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</si>
  <si>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</si>
  <si>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</si>
  <si>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</si>
  <si>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</si>
  <si>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</si>
  <si>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</si>
  <si>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</si>
  <si>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</si>
  <si>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</si>
  <si>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</si>
  <si>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</si>
  <si>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</si>
  <si>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</si>
  <si>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</si>
  <si>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</si>
  <si>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</si>
  <si>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</si>
  <si>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</si>
  <si>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</si>
  <si>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</si>
  <si>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</si>
  <si>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</si>
  <si>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</si>
  <si>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</si>
  <si>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</si>
  <si>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</si>
  <si>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</si>
  <si>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</si>
  <si>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</si>
  <si>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</si>
  <si>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</si>
  <si>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</si>
  <si>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</si>
  <si>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</si>
  <si>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</si>
  <si>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</si>
  <si>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</si>
  <si>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</si>
  <si>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</si>
  <si>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</si>
  <si>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</si>
  <si>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</si>
  <si>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</si>
  <si>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</si>
  <si>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</si>
  <si>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</si>
  <si>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</si>
  <si>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</si>
  <si>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</si>
  <si>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</si>
  <si>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</si>
  <si>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</si>
  <si>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</si>
  <si>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</si>
  <si>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</si>
  <si>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</si>
  <si>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</si>
  <si>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</si>
  <si>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</si>
  <si>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</si>
  <si>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</si>
  <si>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</si>
  <si>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</si>
  <si>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</si>
  <si>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</si>
  <si>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</si>
  <si>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</si>
  <si>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</si>
  <si>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</si>
  <si>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</si>
  <si>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</si>
  <si>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</si>
  <si>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</si>
  <si>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</si>
  <si>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</si>
  <si>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</si>
  <si>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</si>
  <si>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</si>
  <si>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</si>
  <si>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</si>
  <si>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</si>
  <si>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</si>
  <si>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</si>
  <si>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</si>
  <si>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</si>
  <si>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</si>
  <si>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</si>
  <si>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</si>
  <si>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</si>
  <si>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</si>
  <si>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</si>
  <si>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</si>
  <si>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</si>
  <si>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</si>
  <si>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</si>
  <si>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</si>
  <si>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</si>
  <si>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</si>
  <si>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</si>
  <si>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</si>
  <si>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</si>
  <si>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</si>
  <si>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</si>
  <si>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</si>
  <si>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</si>
  <si>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</si>
  <si>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</si>
  <si>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</si>
  <si>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</si>
  <si>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</si>
  <si>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</si>
  <si>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</si>
  <si>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</si>
  <si>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</si>
  <si>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</si>
  <si>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</si>
  <si>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</si>
  <si>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</si>
  <si>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</si>
  <si>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</si>
  <si>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</si>
  <si>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</si>
  <si>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</si>
  <si>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</si>
  <si>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</si>
  <si>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</si>
  <si>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</si>
  <si>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</si>
  <si>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</si>
  <si>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</si>
  <si>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</si>
  <si>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</si>
  <si>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</si>
  <si>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</si>
  <si>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</si>
  <si>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</si>
  <si>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</si>
  <si>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</si>
  <si>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</si>
  <si>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</si>
  <si>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</si>
  <si>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</si>
  <si>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</si>
  <si>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</si>
  <si>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</si>
  <si>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</si>
  <si>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</si>
  <si>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</si>
  <si>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</si>
  <si>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</si>
  <si>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</si>
  <si>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</si>
  <si>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</si>
  <si>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</si>
  <si>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</si>
  <si>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</si>
  <si>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</si>
  <si>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</si>
  <si>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</si>
  <si>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</si>
  <si>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</si>
  <si>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</si>
  <si>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</si>
  <si>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</si>
  <si>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</si>
  <si>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</si>
  <si>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</si>
  <si>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</si>
  <si>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</si>
  <si>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</si>
  <si>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</si>
  <si>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</si>
  <si>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</si>
  <si>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</si>
  <si>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</si>
  <si>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</si>
  <si>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</si>
  <si>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</si>
  <si>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</si>
  <si>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</si>
  <si>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</si>
  <si>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</si>
  <si>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</si>
  <si>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</si>
  <si>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</si>
  <si>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</si>
  <si>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</si>
  <si>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</si>
  <si>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</si>
  <si>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</si>
  <si>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</si>
  <si>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</si>
  <si>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</si>
  <si>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</si>
  <si>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</si>
  <si>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</si>
  <si>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</si>
  <si>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</si>
  <si>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</si>
  <si>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</si>
  <si>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</si>
  <si>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</si>
  <si>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</si>
  <si>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</si>
  <si>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</si>
  <si>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</si>
  <si>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</si>
  <si>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</si>
  <si>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</si>
  <si>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</si>
  <si>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</si>
  <si>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</si>
  <si>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</si>
  <si>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</si>
  <si>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</si>
  <si>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</si>
  <si>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</si>
  <si>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</si>
  <si>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</si>
  <si>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</si>
  <si>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</si>
  <si>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</si>
  <si>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</si>
  <si>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</si>
  <si>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</si>
  <si>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</si>
  <si>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</si>
  <si>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</si>
  <si>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</si>
  <si>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</si>
  <si>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</si>
  <si>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</si>
  <si>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</si>
  <si>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</si>
  <si>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</si>
  <si>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</si>
  <si>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</si>
  <si>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</si>
  <si>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</si>
  <si>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</si>
  <si>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</si>
  <si>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</si>
  <si>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</si>
  <si>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</si>
  <si>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</si>
  <si>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</si>
  <si>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</si>
  <si>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</si>
  <si>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</si>
  <si>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</si>
  <si>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</si>
  <si>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</si>
  <si>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</si>
  <si>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</si>
  <si>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</si>
  <si>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</si>
  <si>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</si>
  <si>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</si>
  <si>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</si>
  <si>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</si>
  <si>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</si>
  <si>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</si>
  <si>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</si>
  <si>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</si>
  <si>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</si>
  <si>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</si>
  <si>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</si>
  <si>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</si>
  <si>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</si>
  <si>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</si>
  <si>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</si>
  <si>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</si>
  <si>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</si>
  <si>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</si>
  <si>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</si>
  <si>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</si>
  <si>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</si>
  <si>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</si>
  <si>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</si>
  <si>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</si>
  <si>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</si>
  <si>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</si>
  <si>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</si>
  <si>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</si>
  <si>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</si>
  <si>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</si>
  <si>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</si>
  <si>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</si>
  <si>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</si>
  <si>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</si>
  <si>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</si>
  <si>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</si>
  <si>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</si>
  <si>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</si>
  <si>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</si>
  <si>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</si>
  <si>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</si>
  <si>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</si>
  <si>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</si>
  <si>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</si>
  <si>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</si>
  <si>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</si>
  <si>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</si>
  <si>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</si>
  <si>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</si>
  <si>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</si>
  <si>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</si>
  <si>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</si>
  <si>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</si>
  <si>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</si>
  <si>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</si>
  <si>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</si>
  <si>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</si>
  <si>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</si>
  <si>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</si>
  <si>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</si>
  <si>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</si>
  <si>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</si>
  <si>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</si>
  <si>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</si>
  <si>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</si>
  <si>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</si>
  <si>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</si>
  <si>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</si>
  <si>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</si>
  <si>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</si>
  <si>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</si>
  <si>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</si>
  <si>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</si>
  <si>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</si>
  <si>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</si>
  <si>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</si>
  <si>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</si>
  <si>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</si>
  <si>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</si>
  <si>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</si>
  <si>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</si>
  <si>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</si>
  <si>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</si>
  <si>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</si>
  <si>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</si>
  <si>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</si>
  <si>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</si>
  <si>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</si>
  <si>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</si>
  <si>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</si>
  <si>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</si>
  <si>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</si>
  <si>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</si>
  <si>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</si>
  <si>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</si>
  <si>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</si>
  <si>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</si>
  <si>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</si>
  <si>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</si>
  <si>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</si>
  <si>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</si>
  <si>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</si>
  <si>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</si>
  <si>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</si>
  <si>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</si>
  <si>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</si>
  <si>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</si>
  <si>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</si>
  <si>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</si>
  <si>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</si>
  <si>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</si>
  <si>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</si>
  <si>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</si>
  <si>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</si>
  <si>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</si>
  <si>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</si>
  <si>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</si>
  <si>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</si>
  <si>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</si>
  <si>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</si>
  <si>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</si>
  <si>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</si>
  <si>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</si>
  <si>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</si>
  <si>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</si>
  <si>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</si>
  <si>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</si>
  <si>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</si>
  <si>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</si>
  <si>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</si>
  <si>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</si>
  <si>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</si>
  <si>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</si>
  <si>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</si>
  <si>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</si>
  <si>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</si>
  <si>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</si>
  <si>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</si>
  <si>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</si>
  <si>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</si>
  <si>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</si>
  <si>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</si>
  <si>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</si>
  <si>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</si>
  <si>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</si>
  <si>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</si>
  <si>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</si>
  <si>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</si>
  <si>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</si>
  <si>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</si>
  <si>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</si>
  <si>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</si>
  <si>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</si>
  <si>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</si>
  <si>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</si>
  <si>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</si>
  <si>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</si>
  <si>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</si>
  <si>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</si>
  <si>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</si>
  <si>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</si>
  <si>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</si>
  <si>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</si>
  <si>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</si>
  <si>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</si>
  <si>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</si>
  <si>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</si>
  <si>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</si>
  <si>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</si>
  <si>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</si>
  <si>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</si>
  <si>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</si>
  <si>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</si>
  <si>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</si>
  <si>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</si>
  <si>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</si>
  <si>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</si>
  <si>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</si>
  <si>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</si>
  <si>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</si>
  <si>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</si>
  <si>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</si>
  <si>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</si>
  <si>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</si>
  <si>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</si>
  <si>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</si>
  <si>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</si>
  <si>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</si>
  <si>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</si>
  <si>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</si>
  <si>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</si>
  <si>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</si>
  <si>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</si>
  <si>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</si>
  <si>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</si>
  <si>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</si>
  <si>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</si>
  <si>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</si>
  <si>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</si>
  <si>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</si>
  <si>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</si>
  <si>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</si>
  <si>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</si>
  <si>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</si>
  <si>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</si>
  <si>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</si>
  <si>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</si>
  <si>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</si>
  <si>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</si>
  <si>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</si>
  <si>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</si>
  <si>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</si>
  <si>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</si>
  <si>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</si>
  <si>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</si>
  <si>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</si>
  <si>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</si>
  <si>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</si>
  <si>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</si>
  <si>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</si>
  <si>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</si>
  <si>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</si>
  <si>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</si>
  <si>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</si>
  <si>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</si>
  <si>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</si>
  <si>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</si>
  <si>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</si>
  <si>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</si>
  <si>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</si>
  <si>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</si>
  <si>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</si>
  <si>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</si>
  <si>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</si>
  <si>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</si>
  <si>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</si>
  <si>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</si>
  <si>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</si>
  <si>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</si>
  <si>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</si>
  <si>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</si>
  <si>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</si>
  <si>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</si>
  <si>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</si>
  <si>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</si>
  <si>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</si>
  <si>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</si>
  <si>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</si>
  <si>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</si>
  <si>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</si>
  <si>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</si>
  <si>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</si>
  <si>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</si>
  <si>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</si>
  <si>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</si>
  <si>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</si>
  <si>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</si>
  <si>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</si>
  <si>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</si>
  <si>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</si>
  <si>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</si>
  <si>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</si>
  <si>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</si>
  <si>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</si>
  <si>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</si>
  <si>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</si>
  <si>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</si>
  <si>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</si>
  <si>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</si>
  <si>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</si>
  <si>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</si>
  <si>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</si>
  <si>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</si>
  <si>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</si>
  <si>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</si>
  <si>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</si>
  <si>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</si>
  <si>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</si>
  <si>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</si>
  <si>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</si>
  <si>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</si>
  <si>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</si>
  <si>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</si>
  <si>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</si>
  <si>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</si>
  <si>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</si>
  <si>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</si>
  <si>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</si>
  <si>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</si>
  <si>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</si>
  <si>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</si>
  <si>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</si>
  <si>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</si>
  <si>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</si>
  <si>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</si>
  <si>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</si>
  <si>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</si>
  <si>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</si>
  <si>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</si>
  <si>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</si>
  <si>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</si>
  <si>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</si>
  <si>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</si>
  <si>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</si>
  <si>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</si>
  <si>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</si>
  <si>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</si>
  <si>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</si>
  <si>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</si>
  <si>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</si>
  <si>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</si>
  <si>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</si>
  <si>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</si>
  <si>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</si>
  <si>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</si>
  <si>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</si>
  <si>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</si>
  <si>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</si>
  <si>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</si>
  <si>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</si>
  <si>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</si>
  <si>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</si>
  <si>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</si>
  <si>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</si>
  <si>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</si>
  <si>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</si>
  <si>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</si>
  <si>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</si>
  <si>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</si>
  <si>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</si>
  <si>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</si>
  <si>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</si>
  <si>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</si>
  <si>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</si>
  <si>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</si>
  <si>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</si>
  <si>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</si>
  <si>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</si>
  <si>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</si>
  <si>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</si>
  <si>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</si>
  <si>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</si>
  <si>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</si>
  <si>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</si>
  <si>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</si>
  <si>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</si>
  <si>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</si>
  <si>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</si>
  <si>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</si>
  <si>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</si>
  <si>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</si>
  <si>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</si>
  <si>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</si>
  <si>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</si>
  <si>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</si>
  <si>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</si>
  <si>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</si>
  <si>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</si>
  <si>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</si>
  <si>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</si>
  <si>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</si>
  <si>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</si>
  <si>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</si>
  <si>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</si>
  <si>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</si>
  <si>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</si>
  <si>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</si>
  <si>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</si>
  <si>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</si>
  <si>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</si>
  <si>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</si>
  <si>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</si>
  <si>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</si>
  <si>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</si>
  <si>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</si>
  <si>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</si>
  <si>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</si>
  <si>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</si>
  <si>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</si>
  <si>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</si>
  <si>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</si>
  <si>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</si>
  <si>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</si>
  <si>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</si>
  <si>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</si>
  <si>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</si>
  <si>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</si>
  <si>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</si>
  <si>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</si>
  <si>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</si>
  <si>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</si>
  <si>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</si>
  <si>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</si>
  <si>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</si>
  <si>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</si>
  <si>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</si>
  <si>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</si>
  <si>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</si>
  <si>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</si>
  <si>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</si>
  <si>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</si>
  <si>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</si>
  <si>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</si>
  <si>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</si>
  <si>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</si>
  <si>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</si>
  <si>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</si>
  <si>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</si>
  <si>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</si>
  <si>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</si>
  <si>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</si>
  <si>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</si>
  <si>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</si>
  <si>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</si>
  <si>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</si>
  <si>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</si>
  <si>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</si>
  <si>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</si>
  <si>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</si>
  <si>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</si>
  <si>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</si>
  <si>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</si>
  <si>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</si>
  <si>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</si>
  <si>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</si>
  <si>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</si>
  <si>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</si>
  <si>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</si>
  <si>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</si>
  <si>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</si>
  <si>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</si>
  <si>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</si>
  <si>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</si>
  <si>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</si>
  <si>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</si>
  <si>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</si>
  <si>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</si>
  <si>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</si>
  <si>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</si>
  <si>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</si>
  <si>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</si>
  <si>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</si>
  <si>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</si>
  <si>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</si>
  <si>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</si>
  <si>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</si>
  <si>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</si>
  <si>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</si>
  <si>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</si>
  <si>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</si>
  <si>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</si>
  <si>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</si>
  <si>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</si>
  <si>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</si>
  <si>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</si>
  <si>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</si>
  <si>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</si>
  <si>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</si>
  <si>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</si>
  <si>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</si>
  <si>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</si>
  <si>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</si>
  <si>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</si>
  <si>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</si>
  <si>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</si>
  <si>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</si>
  <si>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</si>
  <si>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</si>
  <si>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</si>
  <si>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</si>
  <si>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</si>
  <si>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</si>
  <si>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</si>
  <si>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</si>
  <si>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</si>
  <si>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</si>
  <si>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</si>
  <si>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</si>
  <si>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</si>
  <si>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</si>
  <si>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</si>
  <si>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</si>
  <si>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</si>
  <si>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</si>
  <si>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</si>
  <si>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</si>
  <si>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</si>
  <si>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</si>
  <si>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</si>
  <si>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</si>
  <si>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</si>
  <si>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</si>
  <si>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</si>
  <si>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</si>
  <si>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</si>
  <si>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</si>
  <si>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</si>
  <si>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</si>
  <si>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</si>
  <si>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</si>
  <si>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</si>
  <si>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</si>
  <si>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</si>
  <si>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</si>
  <si>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</si>
  <si>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</si>
  <si>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</si>
  <si>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</si>
  <si>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</si>
  <si>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</si>
  <si>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</si>
  <si>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</si>
  <si>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</si>
  <si>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</si>
  <si>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</si>
  <si>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</si>
  <si>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</si>
  <si>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</si>
  <si>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</si>
  <si>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</si>
  <si>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</si>
  <si>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</si>
  <si>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</si>
  <si>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</si>
  <si>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</si>
  <si>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</si>
  <si>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</si>
  <si>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</si>
  <si>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</si>
  <si>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</si>
  <si>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</si>
  <si>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</si>
  <si>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</si>
  <si>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</si>
  <si>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</si>
  <si>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</si>
  <si>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</si>
  <si>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</si>
  <si>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</si>
  <si>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</si>
  <si>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</si>
  <si>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</si>
  <si>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</si>
  <si>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</si>
  <si>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</si>
  <si>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</si>
  <si>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</si>
  <si>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</si>
  <si>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</si>
  <si>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</si>
  <si>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</si>
  <si>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</si>
  <si>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</si>
  <si>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</si>
  <si>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</si>
  <si>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</si>
  <si>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</si>
  <si>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</si>
  <si>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</si>
  <si>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</si>
  <si>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</si>
  <si>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</si>
  <si>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</si>
  <si>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</si>
  <si>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</si>
  <si>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</si>
  <si>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</si>
  <si>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</si>
  <si>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</si>
  <si>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</si>
  <si>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</si>
  <si>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</si>
  <si>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</si>
  <si>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</si>
  <si>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</si>
  <si>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</si>
  <si>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</si>
  <si>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</si>
  <si>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</si>
  <si>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</si>
  <si>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</si>
  <si>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</si>
  <si>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</si>
  <si>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</si>
  <si>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</si>
  <si>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</si>
  <si>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</si>
  <si>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</si>
  <si>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</si>
  <si>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</si>
  <si>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</si>
  <si>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</si>
  <si>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</si>
  <si>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</si>
  <si>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</si>
  <si>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</si>
  <si>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</si>
  <si>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</si>
  <si>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</si>
  <si>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</si>
  <si>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</si>
  <si>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</si>
  <si>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</si>
  <si>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</si>
  <si>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</si>
  <si>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</si>
  <si>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</si>
  <si>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</si>
  <si>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</si>
  <si>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</si>
  <si>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</si>
  <si>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</si>
  <si>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</si>
  <si>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</si>
  <si>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</si>
  <si>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</si>
  <si>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</si>
  <si>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</si>
  <si>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</si>
  <si>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</si>
  <si>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</si>
  <si>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</si>
  <si>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</si>
  <si>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</si>
  <si>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</si>
  <si>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</si>
  <si>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</si>
  <si>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</si>
  <si>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</si>
  <si>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</si>
  <si>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</si>
  <si>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</si>
  <si>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</si>
  <si>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</si>
  <si>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</si>
  <si>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</si>
  <si>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</si>
  <si>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</si>
  <si>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</si>
  <si>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</si>
  <si>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</si>
  <si>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</si>
  <si>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</si>
  <si>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</si>
  <si>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</si>
  <si>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</si>
  <si>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</si>
  <si>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</si>
  <si>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</si>
  <si>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</si>
  <si>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</si>
  <si>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</si>
  <si>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</si>
  <si>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</si>
  <si>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</si>
  <si>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</si>
  <si>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</si>
  <si>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</si>
  <si>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</si>
  <si>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</si>
  <si>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</si>
  <si>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</si>
  <si>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</si>
  <si>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</si>
  <si>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</si>
  <si>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</si>
  <si>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</si>
  <si>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</si>
  <si>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</si>
  <si>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</si>
  <si>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</si>
  <si>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</si>
  <si>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</si>
  <si>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</si>
  <si>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</si>
  <si>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</si>
  <si>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</si>
  <si>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</si>
  <si>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</si>
  <si>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</si>
  <si>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</si>
  <si>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</si>
  <si>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</si>
  <si>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</si>
  <si>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</si>
  <si>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</si>
  <si>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</si>
  <si>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</si>
  <si>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</si>
  <si>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</si>
  <si>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</si>
  <si>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</si>
  <si>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</si>
  <si>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</si>
  <si>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</si>
  <si>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</si>
  <si>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</si>
  <si>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</si>
  <si>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</si>
  <si>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</si>
  <si>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</si>
  <si>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</si>
  <si>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</si>
  <si>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</si>
  <si>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</si>
  <si>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</si>
  <si>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</si>
  <si>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</si>
  <si>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</si>
  <si>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</si>
  <si>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</si>
  <si>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</si>
  <si>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</si>
  <si>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</si>
  <si>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</si>
  <si>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</si>
  <si>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</si>
  <si>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</si>
  <si>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</si>
  <si>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</si>
  <si>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</si>
  <si>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</si>
  <si>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</si>
  <si>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</si>
  <si>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</si>
  <si>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</si>
  <si>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</si>
  <si>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</si>
  <si>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</si>
  <si>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</si>
  <si>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</si>
  <si>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</si>
  <si>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</si>
  <si>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</si>
  <si>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</si>
  <si>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</si>
  <si>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</si>
  <si>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</si>
  <si>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</si>
  <si>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</si>
  <si>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</si>
  <si>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</si>
  <si>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</si>
  <si>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</si>
  <si>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</si>
  <si>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</si>
  <si>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</si>
  <si>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</si>
  <si>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</si>
  <si>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</si>
  <si>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</si>
  <si>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</si>
  <si>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</si>
  <si>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</si>
  <si>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</si>
  <si>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</si>
  <si>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</si>
  <si>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</si>
  <si>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</si>
  <si>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</si>
  <si>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</si>
  <si>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</si>
  <si>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</si>
  <si>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</si>
  <si>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</si>
  <si>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</si>
  <si>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</si>
  <si>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</si>
  <si>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</si>
  <si>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</si>
  <si>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</si>
  <si>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</si>
  <si>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</si>
  <si>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</si>
  <si>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</si>
  <si>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</si>
  <si>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</si>
  <si>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</si>
  <si>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</si>
  <si>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</si>
  <si>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</si>
  <si>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</si>
  <si>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</si>
  <si>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</si>
  <si>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</si>
  <si>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</si>
  <si>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</si>
  <si>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</si>
  <si>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</si>
  <si>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</si>
  <si>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</si>
  <si>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</si>
  <si>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</si>
  <si>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</si>
  <si>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</si>
  <si>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</si>
  <si>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</si>
  <si>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</si>
  <si>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</si>
  <si>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</si>
  <si>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</si>
  <si>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</si>
  <si>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</si>
  <si>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</si>
  <si>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</si>
  <si>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</si>
  <si>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</si>
  <si>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</si>
  <si>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</si>
  <si>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</si>
  <si>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</si>
  <si>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</si>
  <si>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</si>
  <si>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</si>
  <si>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</si>
  <si>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</si>
  <si>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</si>
  <si>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</si>
  <si>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</si>
  <si>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</si>
  <si>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</si>
  <si>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</si>
  <si>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</si>
  <si>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</si>
  <si>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</si>
  <si>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</si>
  <si>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</si>
  <si>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</si>
  <si>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</si>
  <si>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</si>
  <si>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</si>
  <si>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</si>
  <si>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</si>
  <si>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</si>
  <si>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</si>
  <si>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</si>
  <si>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</si>
  <si>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</si>
  <si>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</si>
  <si>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</si>
  <si>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</si>
  <si>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</si>
  <si>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</si>
  <si>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</si>
  <si>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</si>
  <si>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</si>
  <si>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</si>
  <si>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</si>
  <si>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</si>
  <si>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</si>
  <si>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</si>
  <si>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</si>
  <si>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</si>
  <si>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</si>
  <si>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</si>
  <si>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</si>
  <si>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</si>
  <si>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</si>
  <si>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</si>
  <si>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</si>
  <si>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</si>
  <si>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</si>
  <si>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</si>
  <si>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</si>
  <si>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</si>
  <si>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</si>
  <si>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</si>
  <si>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</si>
  <si>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</si>
  <si>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</si>
  <si>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</si>
  <si>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</si>
  <si>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</si>
  <si>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</si>
  <si>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</si>
  <si>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</si>
  <si>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</si>
  <si>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</si>
  <si>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</si>
  <si>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</si>
  <si>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</si>
  <si>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</si>
  <si>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</si>
  <si>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</si>
  <si>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</si>
  <si>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</si>
  <si>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</si>
  <si>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</si>
  <si>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</si>
  <si>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</si>
  <si>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</si>
  <si>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</si>
  <si>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</si>
  <si>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</si>
  <si>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</si>
  <si>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</si>
  <si>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</si>
  <si>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</si>
  <si>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</si>
  <si>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</si>
  <si>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</si>
  <si>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</si>
  <si>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</si>
  <si>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</si>
  <si>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</si>
  <si>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</si>
  <si>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</si>
  <si>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</si>
  <si>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</si>
  <si>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</si>
  <si>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</si>
  <si>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</si>
  <si>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</si>
  <si>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</si>
  <si>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</si>
  <si>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</si>
  <si>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</si>
  <si>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</si>
  <si>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</si>
  <si>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</si>
  <si>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</si>
  <si>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</si>
  <si>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</si>
  <si>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</si>
  <si>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</si>
  <si>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</si>
  <si>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</si>
  <si>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</si>
  <si>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</si>
  <si>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</si>
  <si>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</si>
  <si>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</si>
  <si>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</si>
  <si>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</si>
  <si>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</si>
  <si>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</si>
  <si>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</si>
  <si>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</si>
  <si>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</si>
  <si>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</si>
  <si>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</si>
  <si>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</si>
  <si>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</si>
  <si>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</si>
  <si>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</si>
  <si>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</si>
  <si>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</si>
  <si>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</si>
  <si>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</si>
  <si>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</si>
  <si>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</si>
  <si>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</si>
  <si>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</si>
  <si>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</si>
  <si>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</si>
  <si>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</si>
  <si>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</si>
  <si>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</si>
  <si>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</si>
  <si>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</si>
  <si>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</si>
  <si>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</si>
  <si>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</si>
  <si>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</si>
  <si>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</si>
  <si>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</si>
  <si>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</si>
  <si>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</si>
  <si>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</si>
  <si>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</si>
  <si>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</si>
  <si>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</si>
  <si>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</si>
  <si>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</si>
  <si>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</si>
  <si>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</si>
  <si>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</si>
  <si>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</si>
  <si>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</si>
  <si>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</si>
  <si>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</si>
  <si>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</si>
  <si>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</si>
  <si>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</si>
  <si>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</si>
  <si>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</si>
  <si>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</si>
  <si>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</si>
  <si>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</si>
  <si>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</si>
  <si>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</si>
  <si>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</si>
  <si>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</si>
  <si>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</si>
  <si>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</si>
  <si>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</si>
  <si>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</si>
  <si>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</si>
  <si>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</si>
  <si>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</si>
  <si>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</si>
  <si>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</si>
  <si>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</si>
  <si>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</si>
  <si>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</si>
  <si>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</si>
  <si>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</si>
  <si>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</si>
  <si>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</si>
  <si>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</si>
  <si>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</si>
  <si>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</si>
  <si>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</si>
  <si>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</si>
  <si>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</si>
  <si>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</si>
  <si>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</si>
  <si>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</si>
  <si>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</si>
  <si>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</si>
  <si>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</si>
  <si>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</si>
  <si>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</si>
  <si>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</si>
  <si>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</si>
  <si>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</si>
  <si>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</si>
  <si>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</si>
  <si>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</si>
  <si>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</si>
  <si>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</si>
  <si>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</si>
  <si>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</si>
  <si>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</si>
  <si>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</si>
  <si>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</si>
  <si>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</si>
  <si>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</si>
  <si>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</si>
  <si>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</si>
  <si>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</si>
  <si>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</si>
  <si>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</si>
  <si>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</si>
  <si>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</si>
  <si>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</si>
  <si>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</si>
  <si>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</si>
  <si>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</si>
  <si>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</si>
  <si>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</si>
  <si>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</si>
  <si>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</si>
  <si>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</si>
  <si>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</si>
  <si>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</si>
  <si>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</si>
  <si>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</si>
  <si>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</si>
  <si>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</si>
  <si>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</si>
  <si>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</si>
  <si>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</si>
  <si>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</si>
  <si>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</si>
  <si>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</si>
  <si>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</si>
  <si>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</si>
  <si>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</si>
  <si>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</si>
  <si>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</si>
  <si>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</si>
  <si>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</si>
  <si>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</si>
  <si>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</si>
  <si>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</si>
  <si>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</si>
  <si>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</si>
  <si>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</si>
  <si>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</si>
  <si>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</si>
  <si>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</si>
  <si>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</si>
  <si>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</si>
  <si>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</si>
  <si>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</si>
  <si>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</si>
  <si>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</si>
  <si>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</si>
  <si>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</si>
  <si>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</si>
  <si>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</si>
  <si>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</si>
  <si>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</si>
  <si>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</si>
  <si>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</si>
  <si>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</si>
  <si>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</si>
  <si>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</si>
  <si>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</si>
  <si>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</si>
  <si>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</si>
  <si>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</si>
  <si>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</si>
  <si>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</si>
  <si>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</si>
  <si>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</si>
  <si>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</si>
  <si>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</si>
  <si>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</si>
  <si>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</si>
  <si>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</si>
  <si>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</si>
  <si>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</si>
  <si>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</si>
  <si>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</si>
  <si>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</si>
  <si>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</si>
  <si>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</si>
  <si>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</si>
  <si>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</si>
  <si>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</si>
  <si>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</si>
  <si>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</si>
  <si>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</si>
  <si>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</si>
  <si>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</si>
  <si>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</si>
  <si>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</si>
  <si>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</si>
  <si>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</si>
  <si>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</si>
  <si>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</si>
  <si>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</si>
  <si>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</si>
  <si>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</si>
  <si>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</si>
  <si>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</si>
  <si>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</si>
  <si>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</si>
  <si>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</si>
  <si>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</si>
  <si>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</si>
  <si>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</si>
  <si>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</si>
  <si>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</si>
  <si>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</si>
  <si>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</si>
  <si>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</si>
  <si>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</si>
  <si>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</si>
  <si>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</si>
  <si>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</si>
  <si>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</si>
  <si>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</si>
  <si>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</si>
  <si>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</si>
  <si>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</si>
  <si>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</si>
  <si>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</si>
  <si>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</si>
  <si>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</si>
  <si>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</si>
  <si>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</si>
  <si>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</si>
  <si>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</si>
  <si>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</si>
  <si>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</si>
  <si>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</si>
  <si>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</si>
  <si>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</si>
  <si>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</si>
  <si>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</si>
  <si>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</si>
  <si>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</si>
  <si>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</si>
  <si>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</si>
  <si>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</si>
  <si>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</si>
  <si>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</si>
  <si>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</si>
  <si>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</si>
  <si>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</si>
  <si>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</si>
  <si>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</si>
  <si>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</si>
  <si>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</si>
  <si>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</si>
  <si>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</si>
  <si>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</si>
  <si>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</si>
  <si>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</si>
  <si>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</si>
  <si>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</si>
  <si>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</si>
  <si>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</si>
  <si>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</si>
  <si>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</si>
  <si>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</si>
  <si>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</si>
  <si>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</si>
  <si>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</si>
  <si>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</si>
  <si>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</si>
  <si>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</si>
  <si>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</si>
  <si>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</si>
  <si>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</si>
  <si>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</si>
  <si>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</si>
  <si>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</si>
  <si>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</si>
  <si>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</si>
  <si>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</si>
  <si>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</si>
  <si>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</si>
  <si>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</si>
  <si>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</si>
  <si>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</si>
  <si>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</si>
  <si>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</si>
  <si>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</si>
  <si>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</si>
  <si>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</si>
  <si>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</si>
  <si>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</si>
  <si>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</si>
  <si>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</si>
  <si>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</si>
  <si>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</si>
  <si>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</si>
  <si>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</si>
  <si>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</si>
  <si>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</si>
  <si>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</si>
  <si>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</si>
  <si>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</si>
  <si>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</si>
  <si>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</si>
  <si>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</si>
  <si>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</si>
  <si>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</si>
  <si>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</si>
  <si>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</si>
  <si>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</si>
  <si>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</si>
  <si>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</si>
  <si>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</si>
  <si>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</si>
  <si>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</si>
  <si>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</si>
  <si>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</si>
  <si>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</si>
  <si>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</si>
  <si>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</si>
  <si>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</si>
  <si>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</si>
  <si>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</si>
  <si>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</si>
  <si>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</si>
  <si>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</si>
  <si>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</si>
  <si>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</si>
  <si>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</si>
  <si>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</si>
  <si>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</si>
  <si>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</si>
  <si>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</si>
  <si>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</si>
  <si>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</si>
  <si>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</si>
  <si>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</si>
  <si>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</si>
  <si>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</si>
  <si>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</si>
  <si>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</si>
  <si>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</si>
  <si>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</si>
  <si>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</si>
  <si>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</si>
  <si>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</si>
  <si>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</si>
  <si>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</si>
  <si>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</si>
  <si>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</si>
  <si>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</si>
  <si>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</si>
  <si>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</si>
  <si>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</si>
  <si>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</si>
  <si>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</si>
  <si>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</si>
  <si>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</si>
  <si>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</si>
  <si>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</si>
  <si>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</si>
  <si>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</si>
  <si>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</si>
  <si>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</si>
  <si>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</si>
  <si>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</si>
  <si>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</si>
  <si>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</si>
  <si>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</si>
  <si>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</si>
  <si>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</si>
  <si>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</si>
  <si>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</si>
  <si>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</si>
  <si>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</si>
  <si>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</si>
  <si>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</si>
  <si>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</si>
  <si>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</si>
  <si>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</si>
  <si>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</si>
  <si>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</si>
  <si>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</si>
  <si>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</si>
  <si>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</si>
  <si>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</si>
  <si>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</si>
  <si>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</si>
  <si>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</si>
  <si>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</si>
  <si>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</si>
  <si>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</si>
  <si>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</si>
  <si>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</si>
  <si>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</si>
  <si>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</si>
  <si>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</si>
  <si>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</si>
  <si>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</si>
  <si>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</si>
  <si>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</si>
  <si>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</si>
  <si>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</si>
  <si>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</si>
  <si>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</si>
  <si>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</si>
  <si>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</si>
  <si>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</si>
  <si>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</si>
  <si>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</si>
  <si>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</si>
  <si>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</si>
  <si>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</si>
  <si>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</si>
  <si>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</si>
  <si>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</si>
  <si>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</si>
  <si>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</si>
  <si>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</si>
  <si>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</si>
  <si>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</si>
  <si>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</si>
  <si>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</si>
  <si>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</si>
  <si>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</si>
  <si>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</si>
  <si>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</si>
  <si>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</si>
  <si>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</si>
  <si>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</si>
  <si>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</si>
  <si>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</si>
  <si>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</si>
  <si>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</si>
  <si>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</si>
  <si>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</si>
  <si>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</si>
  <si>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</si>
  <si>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</si>
  <si>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</si>
  <si>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</si>
  <si>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</si>
  <si>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</si>
  <si>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</si>
  <si>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</si>
  <si>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</si>
  <si>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</si>
  <si>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</si>
  <si>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</si>
  <si>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</si>
  <si>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</si>
  <si>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</si>
  <si>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</si>
  <si>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</si>
  <si>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</si>
  <si>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</si>
  <si>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</si>
  <si>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</si>
  <si>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</si>
  <si>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</si>
  <si>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</si>
  <si>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</si>
  <si>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</si>
  <si>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</si>
  <si>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</si>
  <si>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</si>
  <si>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</si>
  <si>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</si>
  <si>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</si>
  <si>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</si>
  <si>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</si>
  <si>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</si>
  <si>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</si>
  <si>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</si>
  <si>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</si>
  <si>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</si>
  <si>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</si>
  <si>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</si>
  <si>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</si>
  <si>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</si>
  <si>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</si>
  <si>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</si>
  <si>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</si>
  <si>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</si>
  <si>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</si>
  <si>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</si>
  <si>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</si>
  <si>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</si>
  <si>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</si>
  <si>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</si>
  <si>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</si>
  <si>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</si>
  <si>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</si>
  <si>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</si>
  <si>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</si>
  <si>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</si>
  <si>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</si>
  <si>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</si>
  <si>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</si>
  <si>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</si>
  <si>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</si>
  <si>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</si>
  <si>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</si>
  <si>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</si>
  <si>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</si>
  <si>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</si>
  <si>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</si>
  <si>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</si>
  <si>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</si>
  <si>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</si>
  <si>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</si>
  <si>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</si>
  <si>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</si>
  <si>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</si>
  <si>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</si>
  <si>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</si>
  <si>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</si>
  <si>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</si>
  <si>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</si>
  <si>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</si>
  <si>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</si>
  <si>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</si>
  <si>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</si>
  <si>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</si>
  <si>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</si>
  <si>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</si>
  <si>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</si>
  <si>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</si>
  <si>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</si>
  <si>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</si>
  <si>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</si>
  <si>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</si>
  <si>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</si>
  <si>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</si>
  <si>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</si>
  <si>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</si>
  <si>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</si>
  <si>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</si>
  <si>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</si>
  <si>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</si>
  <si>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</si>
  <si>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</si>
  <si>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</si>
  <si>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</si>
  <si>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</si>
  <si>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</si>
  <si>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</si>
  <si>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</si>
  <si>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</si>
  <si>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</si>
  <si>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</si>
  <si>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</si>
  <si>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</si>
  <si>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</si>
  <si>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</si>
  <si>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</si>
  <si>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</si>
  <si>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</si>
  <si>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</si>
  <si>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</si>
  <si>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</si>
  <si>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</si>
  <si>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</si>
  <si>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</si>
  <si>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</si>
  <si>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</si>
  <si>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</si>
  <si>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</si>
  <si>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</si>
  <si>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</si>
  <si>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</si>
  <si>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</si>
  <si>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</si>
  <si>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</si>
  <si>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</si>
  <si>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</si>
  <si>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</si>
  <si>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</si>
  <si>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</si>
  <si>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</si>
  <si>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</si>
  <si>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</si>
  <si>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</si>
  <si>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</si>
  <si>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</si>
  <si>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</si>
  <si>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</si>
  <si>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</si>
  <si>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</si>
  <si>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</si>
  <si>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</si>
  <si>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</si>
  <si>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</si>
  <si>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</si>
  <si>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</si>
  <si>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</si>
  <si>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</si>
  <si>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</si>
  <si>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</si>
  <si>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</si>
  <si>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</si>
  <si>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</si>
  <si>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</si>
  <si>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</si>
  <si>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</si>
  <si>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</si>
  <si>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</si>
  <si>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</si>
  <si>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</si>
  <si>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</si>
  <si>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</si>
  <si>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</si>
  <si>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</si>
  <si>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</si>
  <si>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</si>
  <si>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</si>
  <si>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</si>
  <si>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</si>
  <si>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</si>
  <si>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</si>
  <si>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</si>
  <si>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</si>
  <si>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</si>
  <si>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</si>
  <si>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</si>
  <si>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</si>
  <si>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</si>
  <si>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</si>
  <si>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</si>
  <si>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</si>
  <si>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</si>
  <si>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</si>
  <si>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</si>
  <si>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</si>
  <si>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</si>
  <si>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</si>
  <si>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</si>
  <si>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</si>
  <si>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</si>
  <si>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</si>
  <si>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</si>
  <si>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</si>
  <si>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</si>
  <si>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</si>
  <si>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</si>
  <si>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</si>
  <si>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</si>
  <si>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</si>
  <si>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</si>
  <si>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</si>
  <si>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</si>
  <si>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</si>
  <si>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</si>
  <si>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</si>
  <si>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</si>
  <si>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</si>
  <si>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</si>
  <si>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</si>
  <si>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</si>
  <si>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</si>
  <si>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</si>
  <si>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</si>
  <si>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</si>
  <si>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</si>
  <si>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</si>
  <si>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</si>
  <si>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</si>
  <si>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</si>
  <si>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</si>
  <si>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</si>
  <si>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</si>
  <si>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</si>
  <si>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</si>
  <si>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</si>
  <si>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</si>
  <si>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</si>
  <si>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</si>
  <si>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</si>
  <si>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</si>
  <si>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</si>
  <si>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</si>
  <si>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</si>
  <si>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</si>
  <si>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</si>
  <si>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</si>
  <si>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</si>
  <si>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</si>
  <si>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</si>
  <si>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</si>
  <si>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</si>
  <si>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</si>
  <si>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</si>
  <si>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</si>
  <si>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</si>
  <si>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</si>
  <si>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</si>
  <si>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</si>
  <si>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</si>
  <si>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</si>
  <si>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</si>
  <si>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</si>
  <si>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</si>
  <si>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</si>
  <si>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</si>
  <si>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</si>
  <si>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</si>
  <si>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</si>
  <si>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</si>
  <si>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</si>
  <si>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</si>
  <si>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</si>
  <si>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</si>
  <si>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</si>
  <si>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</si>
  <si>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</si>
  <si>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</si>
  <si>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</si>
  <si>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</si>
  <si>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</si>
  <si>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</si>
  <si>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</si>
  <si>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</si>
  <si>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</si>
  <si>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</si>
  <si>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</si>
  <si>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</si>
  <si>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</si>
  <si>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</si>
  <si>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</si>
  <si>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</si>
  <si>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</si>
  <si>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</si>
  <si>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</si>
  <si>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</si>
  <si>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</si>
  <si>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</si>
  <si>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</si>
  <si>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</si>
  <si>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</si>
  <si>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</si>
  <si>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</si>
  <si>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</si>
  <si>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</si>
  <si>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</si>
  <si>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</si>
  <si>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</si>
  <si>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</si>
  <si>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</si>
  <si>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</si>
  <si>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</si>
  <si>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</si>
  <si>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</si>
  <si>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</si>
  <si>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</si>
  <si>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</si>
  <si>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</si>
  <si>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</si>
  <si>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</si>
  <si>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</si>
  <si>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</si>
  <si>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</si>
  <si>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</si>
  <si>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</si>
  <si>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</si>
  <si>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</si>
  <si>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</si>
  <si>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</si>
  <si>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</si>
  <si>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</si>
  <si>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</si>
  <si>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</si>
  <si>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</si>
  <si>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</si>
  <si>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</si>
  <si>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</si>
  <si>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</si>
  <si>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</si>
  <si>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</si>
  <si>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</si>
  <si>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</si>
  <si>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</si>
  <si>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</si>
  <si>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</si>
  <si>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</si>
  <si>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</si>
  <si>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</si>
  <si>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</si>
  <si>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</si>
  <si>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</si>
  <si>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</si>
  <si>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</si>
  <si>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</si>
  <si>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</si>
  <si>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</si>
  <si>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</si>
  <si>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</si>
  <si>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</si>
  <si>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</si>
  <si>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</si>
  <si>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</si>
  <si>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</si>
  <si>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</si>
  <si>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</si>
  <si>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</si>
  <si>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</si>
  <si>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</si>
  <si>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</si>
  <si>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</si>
  <si>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</si>
  <si>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</si>
  <si>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</si>
  <si>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</si>
  <si>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</si>
  <si>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</si>
  <si>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</si>
  <si>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</si>
  <si>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</si>
  <si>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</si>
  <si>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</si>
  <si>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</si>
  <si>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</si>
  <si>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</si>
  <si>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</si>
  <si>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</si>
  <si>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</si>
  <si>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</si>
  <si>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</si>
  <si>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</si>
  <si>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</si>
  <si>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</si>
  <si>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</si>
  <si>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</si>
  <si>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</si>
  <si>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</si>
  <si>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</si>
  <si>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</si>
  <si>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</si>
  <si>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</si>
  <si>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</si>
  <si>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</si>
  <si>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</si>
  <si>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</si>
  <si>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</si>
  <si>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</si>
  <si>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</si>
  <si>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</si>
  <si>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</si>
  <si>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</si>
  <si>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</si>
  <si>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</si>
  <si>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</si>
  <si>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</si>
  <si>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</si>
  <si>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</si>
  <si>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</si>
  <si>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</si>
  <si>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</si>
  <si>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</si>
  <si>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</si>
  <si>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</si>
  <si>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</si>
  <si>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</si>
  <si>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</si>
  <si>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</si>
  <si>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</si>
  <si>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</si>
  <si>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</si>
  <si>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</si>
  <si>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</si>
  <si>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</si>
  <si>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</si>
  <si>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</si>
  <si>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</si>
  <si>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</si>
  <si>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</si>
  <si>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</si>
  <si>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</si>
  <si>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</si>
  <si>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</si>
  <si>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</si>
  <si>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</si>
  <si>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</si>
  <si>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</si>
  <si>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</si>
  <si>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</si>
  <si>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</si>
  <si>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</si>
  <si>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</si>
  <si>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</si>
  <si>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</si>
  <si>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</si>
  <si>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</si>
  <si>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</si>
  <si>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</si>
  <si>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</si>
  <si>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</si>
  <si>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</si>
  <si>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</si>
  <si>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</si>
  <si>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</si>
  <si>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</si>
  <si>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</si>
  <si>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</si>
  <si>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</si>
  <si>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</si>
  <si>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</si>
  <si>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</si>
  <si>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</si>
  <si>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</si>
  <si>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</si>
  <si>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</si>
  <si>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</si>
  <si>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</si>
  <si>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</si>
  <si>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</si>
  <si>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</si>
  <si>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</si>
  <si>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</si>
  <si>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</si>
  <si>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</si>
  <si>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</si>
  <si>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</si>
  <si>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</si>
  <si>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</si>
  <si>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</si>
  <si>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</si>
  <si>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</si>
  <si>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</si>
  <si>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</si>
  <si>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</si>
  <si>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</si>
  <si>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</si>
  <si>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</si>
  <si>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</si>
  <si>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</si>
  <si>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</si>
  <si>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</si>
  <si>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</si>
  <si>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</si>
  <si>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</si>
  <si>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</si>
  <si>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</si>
  <si>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</si>
  <si>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</si>
  <si>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</si>
  <si>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</si>
  <si>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</si>
  <si>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</si>
  <si>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</si>
  <si>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</si>
  <si>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</si>
  <si>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</si>
  <si>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</si>
  <si>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</si>
  <si>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</si>
  <si>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</si>
  <si>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</si>
  <si>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</si>
  <si>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</si>
  <si>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</si>
  <si>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</si>
  <si>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</si>
  <si>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</si>
  <si>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</si>
  <si>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</si>
  <si>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</si>
  <si>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</si>
  <si>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</si>
  <si>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</si>
  <si>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</si>
  <si>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</si>
  <si>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</si>
  <si>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</si>
  <si>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</si>
  <si>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</si>
  <si>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</si>
  <si>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</si>
  <si>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</si>
  <si>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</si>
  <si>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</si>
  <si>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</si>
  <si>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</si>
  <si>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</si>
  <si>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</si>
  <si>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</si>
  <si>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</si>
  <si>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</si>
  <si>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</si>
  <si>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</si>
  <si>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</si>
  <si>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</si>
  <si>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</si>
  <si>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</si>
  <si>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</si>
  <si>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</si>
  <si>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</si>
  <si>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</si>
  <si>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</si>
  <si>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</si>
  <si>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</si>
  <si>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</si>
  <si>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</si>
  <si>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</si>
  <si>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</si>
  <si>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</si>
  <si>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</si>
  <si>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</si>
  <si>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</si>
  <si>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</si>
  <si>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</si>
  <si>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</si>
  <si>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</si>
  <si>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</si>
  <si>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</si>
  <si>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</si>
  <si>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</si>
  <si>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</si>
  <si>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</si>
  <si>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</si>
  <si>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</si>
  <si>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</si>
  <si>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</si>
  <si>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</si>
  <si>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</si>
  <si>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</si>
  <si>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</si>
  <si>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</si>
  <si>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</si>
  <si>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</si>
  <si>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</si>
  <si>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</si>
  <si>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</si>
  <si>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</si>
  <si>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</si>
  <si>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</si>
  <si>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</si>
  <si>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</si>
  <si>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</si>
  <si>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</si>
  <si>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</si>
  <si>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</si>
  <si>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</si>
  <si>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</si>
  <si>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</si>
  <si>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</si>
  <si>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</si>
  <si>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</si>
  <si>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</si>
  <si>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</si>
  <si>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</si>
  <si>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</si>
  <si>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</si>
  <si>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</si>
  <si>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</si>
  <si>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</si>
  <si>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</si>
  <si>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</si>
  <si>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</si>
  <si>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</si>
  <si>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</si>
  <si>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</si>
  <si>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</si>
  <si>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</si>
  <si>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</si>
  <si>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</si>
  <si>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</si>
  <si>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</si>
  <si>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</si>
  <si>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</si>
  <si>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</si>
  <si>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</si>
  <si>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</si>
  <si>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</si>
  <si>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</si>
  <si>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</si>
  <si>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</si>
  <si>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</si>
  <si>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</si>
  <si>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</si>
  <si>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</si>
  <si>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</si>
  <si>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</si>
  <si>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</si>
  <si>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</si>
  <si>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</si>
  <si>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</si>
  <si>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</si>
  <si>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</si>
  <si>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</si>
  <si>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</si>
  <si>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</si>
  <si>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</si>
  <si>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</si>
  <si>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</si>
  <si>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</si>
  <si>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</si>
  <si>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</si>
  <si>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</si>
  <si>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</si>
  <si>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</si>
  <si>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</si>
  <si>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</si>
  <si>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</si>
  <si>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</si>
  <si>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</si>
  <si>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</si>
  <si>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</si>
  <si>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</si>
  <si>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</si>
  <si>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</si>
  <si>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</si>
  <si>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</si>
  <si>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</si>
  <si>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</si>
  <si>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</si>
  <si>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</si>
  <si>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</si>
  <si>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</si>
  <si>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</si>
  <si>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</si>
  <si>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</si>
  <si>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</si>
  <si>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</si>
  <si>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</si>
  <si>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</si>
  <si>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</si>
  <si>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</si>
  <si>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</si>
  <si>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</si>
  <si>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</si>
  <si>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</si>
  <si>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</si>
  <si>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</si>
  <si>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</si>
  <si>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</si>
  <si>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</si>
  <si>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</si>
  <si>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</si>
  <si>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</si>
  <si>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</si>
  <si>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</si>
  <si>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</si>
  <si>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</si>
  <si>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</si>
  <si>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</si>
  <si>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</si>
  <si>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</si>
  <si>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</si>
  <si>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</si>
  <si>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</si>
  <si>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</si>
  <si>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</si>
  <si>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</si>
  <si>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</si>
  <si>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</si>
  <si>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</si>
  <si>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</si>
  <si>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</si>
  <si>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</si>
  <si>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</si>
  <si>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</si>
  <si>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</si>
  <si>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</si>
  <si>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</si>
  <si>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</si>
  <si>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</si>
  <si>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</si>
  <si>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</si>
  <si>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</si>
  <si>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</si>
  <si>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</si>
  <si>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</si>
  <si>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</si>
  <si>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</si>
  <si>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</si>
  <si>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</si>
  <si>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</si>
  <si>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</si>
  <si>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</si>
  <si>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</si>
  <si>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</si>
  <si>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</si>
  <si>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</si>
  <si>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</si>
  <si>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</si>
  <si>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</si>
  <si>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</si>
  <si>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</si>
  <si>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</si>
  <si>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</si>
  <si>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</si>
  <si>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</si>
  <si>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</si>
  <si>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</si>
  <si>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</si>
  <si>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</si>
  <si>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</si>
  <si>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</si>
  <si>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</si>
  <si>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</si>
  <si>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</si>
  <si>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</si>
  <si>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</si>
  <si>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</si>
  <si>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</si>
  <si>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</si>
  <si>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</si>
  <si>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</si>
  <si>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</si>
  <si>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</si>
  <si>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</si>
  <si>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</si>
  <si>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</si>
  <si>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</si>
  <si>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</si>
  <si>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</si>
  <si>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</si>
  <si>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</si>
  <si>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</si>
  <si>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</si>
  <si>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</si>
  <si>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</si>
  <si>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</si>
  <si>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</si>
  <si>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</si>
  <si>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</si>
  <si>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</si>
  <si>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</si>
  <si>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</si>
  <si>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</si>
  <si>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</si>
  <si>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</si>
  <si>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</si>
  <si>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</si>
  <si>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</si>
  <si>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</si>
  <si>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</si>
  <si>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</si>
  <si>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</si>
  <si>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</si>
  <si>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</si>
  <si>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</si>
  <si>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</si>
  <si>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</si>
  <si>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</si>
  <si>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</si>
  <si>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</si>
  <si>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</si>
  <si>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</si>
  <si>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</si>
  <si>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</si>
  <si>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</si>
  <si>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</si>
  <si>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</si>
  <si>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</si>
  <si>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</si>
  <si>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</si>
  <si>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</si>
  <si>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</si>
  <si>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</si>
  <si>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</si>
  <si>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</si>
  <si>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</si>
  <si>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</si>
  <si>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</si>
  <si>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</si>
  <si>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</si>
  <si>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</si>
  <si>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</si>
  <si>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</si>
  <si>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</si>
  <si>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</si>
  <si>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</si>
  <si>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</si>
  <si>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</si>
  <si>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</si>
  <si>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</si>
  <si>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</si>
  <si>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</si>
  <si>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</si>
  <si>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</si>
  <si>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</si>
  <si>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</si>
  <si>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</si>
  <si>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</si>
  <si>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</si>
  <si>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</si>
  <si>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</si>
  <si>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</si>
  <si>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</si>
  <si>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</si>
  <si>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</si>
  <si>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</si>
  <si>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</si>
  <si>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</si>
  <si>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</si>
  <si>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</si>
  <si>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</si>
  <si>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</si>
  <si>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</si>
  <si>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</si>
  <si>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</si>
  <si>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</si>
  <si>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</si>
  <si>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</si>
  <si>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</si>
  <si>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</si>
  <si>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</si>
  <si>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</si>
  <si>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</si>
  <si>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</si>
  <si>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</si>
  <si>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</si>
  <si>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</si>
  <si>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</si>
  <si>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</si>
  <si>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</si>
  <si>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</si>
  <si>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</si>
  <si>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</si>
  <si>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</si>
  <si>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</si>
  <si>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</si>
  <si>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</si>
  <si>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</si>
  <si>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</si>
  <si>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</si>
  <si>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</si>
  <si>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</si>
  <si>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</si>
  <si>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</si>
  <si>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</si>
  <si>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</si>
  <si>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</si>
  <si>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</si>
  <si>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</si>
  <si>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</si>
  <si>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</si>
  <si>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</si>
  <si>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</si>
  <si>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</si>
  <si>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</si>
  <si>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</si>
  <si>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</si>
  <si>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</si>
  <si>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</si>
  <si>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</si>
  <si>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</si>
  <si>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</si>
  <si>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</si>
  <si>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</si>
  <si>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</si>
  <si>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</si>
  <si>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</si>
  <si>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</si>
  <si>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</si>
  <si>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</si>
  <si>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</si>
  <si>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</si>
  <si>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</si>
  <si>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</si>
  <si>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</si>
  <si>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</si>
  <si>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</si>
  <si>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</si>
  <si>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</si>
  <si>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</si>
  <si>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</si>
  <si>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</si>
  <si>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</si>
  <si>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</si>
  <si>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</si>
  <si>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</si>
  <si>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</si>
  <si>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</si>
  <si>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</si>
  <si>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</si>
  <si>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</si>
  <si>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</si>
  <si>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</si>
  <si>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</si>
  <si>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</si>
  <si>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</si>
  <si>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</si>
  <si>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</si>
  <si>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</si>
  <si>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</si>
  <si>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</si>
  <si>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</si>
  <si>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</si>
  <si>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</si>
  <si>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</si>
  <si>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</si>
  <si>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</si>
  <si>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</si>
  <si>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</si>
  <si>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</si>
  <si>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</si>
  <si>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</si>
  <si>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</si>
  <si>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</si>
  <si>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</si>
  <si>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</si>
  <si>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</si>
  <si>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</si>
  <si>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</si>
  <si>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</si>
  <si>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</si>
  <si>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</si>
  <si>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</si>
  <si>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</si>
  <si>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</si>
  <si>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</si>
  <si>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</si>
  <si>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</si>
  <si>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</si>
  <si>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</si>
  <si>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</si>
  <si>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</si>
  <si>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</si>
  <si>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</si>
  <si>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</si>
  <si>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</si>
  <si>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</si>
  <si>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</si>
  <si>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</si>
  <si>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</si>
  <si>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</si>
  <si>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</si>
  <si>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</si>
  <si>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</si>
  <si>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</si>
  <si>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</si>
  <si>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</si>
  <si>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</si>
  <si>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</si>
  <si>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</si>
  <si>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</si>
  <si>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</si>
  <si>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</si>
  <si>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</si>
  <si>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</si>
  <si>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</si>
  <si>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</si>
  <si>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</si>
  <si>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</si>
  <si>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</si>
  <si>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</si>
  <si>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</si>
  <si>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</si>
  <si>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</si>
  <si>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</si>
  <si>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</si>
  <si>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</si>
  <si>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</si>
  <si>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</si>
  <si>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</si>
  <si>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</si>
  <si>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</si>
  <si>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</si>
  <si>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</si>
  <si>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</si>
  <si>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</si>
  <si>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</si>
  <si>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</si>
  <si>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</si>
  <si>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</si>
  <si>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</si>
  <si>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</si>
  <si>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</si>
  <si>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</si>
  <si>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</si>
  <si>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</si>
  <si>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</si>
  <si>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</si>
  <si>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</si>
  <si>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</si>
  <si>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</si>
  <si>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</si>
  <si>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</si>
  <si>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</si>
  <si>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</si>
  <si>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</si>
  <si>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</si>
  <si>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</si>
  <si>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</si>
  <si>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</si>
  <si>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</si>
  <si>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</si>
  <si>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</si>
  <si>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</si>
  <si>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</si>
  <si>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</si>
  <si>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</si>
  <si>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</si>
  <si>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</si>
  <si>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</si>
  <si>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</si>
  <si>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</si>
  <si>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</si>
  <si>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</si>
  <si>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</si>
  <si>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</si>
  <si>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</si>
  <si>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</si>
  <si>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</si>
  <si>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</si>
  <si>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</si>
  <si>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</si>
  <si>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</si>
  <si>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</si>
  <si>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</si>
  <si>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</si>
  <si>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</si>
  <si>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</si>
  <si>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</si>
  <si>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</si>
  <si>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</si>
  <si>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</si>
  <si>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</si>
  <si>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</si>
  <si>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</si>
  <si>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</si>
  <si>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</si>
  <si>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</si>
  <si>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</si>
  <si>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</si>
  <si>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</si>
  <si>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</si>
  <si>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</si>
  <si>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</si>
  <si>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</si>
  <si>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</si>
  <si>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</si>
  <si>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</si>
  <si>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</si>
  <si>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</si>
  <si>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</si>
  <si>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</si>
  <si>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</si>
  <si>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</si>
  <si>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</si>
  <si>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</si>
  <si>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</si>
  <si>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</si>
  <si>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</si>
  <si>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</si>
  <si>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</si>
  <si>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</si>
  <si>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</si>
  <si>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</si>
  <si>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</si>
  <si>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</si>
  <si>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</si>
  <si>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</si>
  <si>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</si>
  <si>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</si>
  <si>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</si>
  <si>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</si>
  <si>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</si>
  <si>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</si>
  <si>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</si>
  <si>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</si>
  <si>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</si>
  <si>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</si>
  <si>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</si>
  <si>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</si>
  <si>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</si>
  <si>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</si>
  <si>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</si>
  <si>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</si>
  <si>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</si>
  <si>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</si>
  <si>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</si>
  <si>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</si>
  <si>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</si>
  <si>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</si>
  <si>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</si>
  <si>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</si>
  <si>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</si>
  <si>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</si>
  <si>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</si>
  <si>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</si>
  <si>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</si>
  <si>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</si>
  <si>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</si>
  <si>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</si>
  <si>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</si>
  <si>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</si>
  <si>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</si>
  <si>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</si>
  <si>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</si>
  <si>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</si>
  <si>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</si>
  <si>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</si>
  <si>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</si>
  <si>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</si>
  <si>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</si>
  <si>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</si>
  <si>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</si>
  <si>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</si>
  <si>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</si>
  <si>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</si>
  <si>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</si>
  <si>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</si>
  <si>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</si>
  <si>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</si>
  <si>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</si>
  <si>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</si>
  <si>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</si>
  <si>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</si>
  <si>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</si>
  <si>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</si>
  <si>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</si>
  <si>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</si>
  <si>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</si>
  <si>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</si>
  <si>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</si>
  <si>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</si>
  <si>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</si>
  <si>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</si>
  <si>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</si>
  <si>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</si>
  <si>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</si>
  <si>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</si>
  <si>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</si>
  <si>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</si>
  <si>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</si>
  <si>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</si>
  <si>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</si>
  <si>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</si>
  <si>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</si>
  <si>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</si>
  <si>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</si>
  <si>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</si>
  <si>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</si>
  <si>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</si>
  <si>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</si>
  <si>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</si>
  <si>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</si>
  <si>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</si>
  <si>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</si>
  <si>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</si>
  <si>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</si>
  <si>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</si>
  <si>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</si>
  <si>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</si>
  <si>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</si>
  <si>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</si>
  <si>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</si>
  <si>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</si>
  <si>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</si>
  <si>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</si>
  <si>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</si>
  <si>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</si>
  <si>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</si>
  <si>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</si>
  <si>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</si>
  <si>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</si>
  <si>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</si>
  <si>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</si>
  <si>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</si>
  <si>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</si>
  <si>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</si>
  <si>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</si>
  <si>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</si>
  <si>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</si>
  <si>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</si>
  <si>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</si>
  <si>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</si>
  <si>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</si>
  <si>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</si>
  <si>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</si>
  <si>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</si>
  <si>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</si>
  <si>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</si>
  <si>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</si>
  <si>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</si>
  <si>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</si>
  <si>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</si>
  <si>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</si>
  <si>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</si>
  <si>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</si>
  <si>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</si>
  <si>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</si>
  <si>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</si>
  <si>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</si>
  <si>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</si>
  <si>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</si>
  <si>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</si>
  <si>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</si>
  <si>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</si>
  <si>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</si>
  <si>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</si>
  <si>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</si>
  <si>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</si>
  <si>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</si>
  <si>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</si>
  <si>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</si>
  <si>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</si>
  <si>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</si>
  <si>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</si>
  <si>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</si>
  <si>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</si>
  <si>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</si>
  <si>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</si>
  <si>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</si>
  <si>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</si>
  <si>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</si>
  <si>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</si>
  <si>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</si>
  <si>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</si>
  <si>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</si>
  <si>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</si>
  <si>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</si>
  <si>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</si>
  <si>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</si>
  <si>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</si>
  <si>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</si>
  <si>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</si>
  <si>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</si>
  <si>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</si>
  <si>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</si>
  <si>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</si>
  <si>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</si>
  <si>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</si>
  <si>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</si>
  <si>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</si>
  <si>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</si>
  <si>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</si>
  <si>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</si>
  <si>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</si>
  <si>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</si>
  <si>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</si>
  <si>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</si>
  <si>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</si>
  <si>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</si>
  <si>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</si>
  <si>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</si>
  <si>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</si>
  <si>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</si>
  <si>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</si>
  <si>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</si>
  <si>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</si>
  <si>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</si>
  <si>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</si>
  <si>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</si>
  <si>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</si>
  <si>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</si>
  <si>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</si>
  <si>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</si>
  <si>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</si>
  <si>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</si>
  <si>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</si>
  <si>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</si>
  <si>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</si>
  <si>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</si>
  <si>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</si>
  <si>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</si>
  <si>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</si>
  <si>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</si>
  <si>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</si>
  <si>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</si>
  <si>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</si>
  <si>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</si>
  <si>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</si>
  <si>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</si>
  <si>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</si>
  <si>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</si>
  <si>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</si>
  <si>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</si>
  <si>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</si>
  <si>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岡山県知事</t>
    <rPh sb="0" eb="2">
      <t>オカヤマ</t>
    </rPh>
    <rPh sb="2" eb="5">
      <t>ケンチジ</t>
    </rPh>
    <phoneticPr fontId="45"/>
  </si>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</sst>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419" t="s">
        <v>8959</v>
      </c>
      <c r="F5" s="419"/>
      <c r="G5" s="420"/>
    </row>
    <row r="6" spans="1:7" ht="39.6" customHeight="1">
      <c r="C6" s="43" t="s">
        <v>8036</v>
      </c>
      <c r="D6" s="44" t="s">
        <v>8954</v>
      </c>
      <c r="E6" s="406" t="s">
        <v>8955</v>
      </c>
      <c r="F6" s="407"/>
      <c r="G6" s="408"/>
    </row>
    <row r="7" spans="1:7" ht="39.6" customHeight="1">
      <c r="C7" s="43" t="s">
        <v>8967</v>
      </c>
      <c r="D7" s="44" t="s">
        <v>8950</v>
      </c>
      <c r="E7" s="412" t="s">
        <v>8956</v>
      </c>
      <c r="F7" s="413"/>
      <c r="G7" s="414"/>
    </row>
    <row r="8" spans="1:7" ht="39.6" customHeight="1">
      <c r="C8" s="43" t="s">
        <v>8038</v>
      </c>
      <c r="D8" s="44" t="s">
        <v>8949</v>
      </c>
      <c r="E8" s="406" t="s">
        <v>8977</v>
      </c>
      <c r="F8" s="407"/>
      <c r="G8" s="408"/>
    </row>
    <row r="9" spans="1:7" ht="39.6" customHeight="1">
      <c r="C9" s="43" t="s">
        <v>8039</v>
      </c>
      <c r="D9" s="44" t="s">
        <v>8952</v>
      </c>
      <c r="E9" s="406" t="s">
        <v>8953</v>
      </c>
      <c r="F9" s="407"/>
      <c r="G9" s="408"/>
    </row>
    <row r="10" spans="1:7"/>
    <row r="11" spans="1:7" ht="24">
      <c r="B11" s="28" t="s">
        <v>9087</v>
      </c>
      <c r="C11" s="42"/>
    </row>
    <row r="12" spans="1:7" ht="19.5">
      <c r="B12" s="23" t="s">
        <v>9089</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8518</v>
      </c>
      <c r="E18" s="409" t="s">
        <v>9015</v>
      </c>
      <c r="F18" s="410"/>
      <c r="G18" s="411"/>
    </row>
    <row r="19" spans="2:12" s="25" customFormat="1" ht="18" customHeight="1">
      <c r="D19" s="23"/>
      <c r="E19" s="23"/>
      <c r="F19" s="23"/>
      <c r="G19" s="23"/>
      <c r="J19" s="24"/>
      <c r="K19" s="26"/>
      <c r="L19" s="27"/>
    </row>
    <row r="20" spans="2:12" ht="19.5">
      <c r="B20" s="23" t="s">
        <v>9088</v>
      </c>
      <c r="C20" s="23"/>
    </row>
    <row r="21" spans="2:12">
      <c r="C21" s="29" t="s">
        <v>194</v>
      </c>
      <c r="D21" s="29" t="s">
        <v>8971</v>
      </c>
      <c r="E21" s="418" t="s">
        <v>8959</v>
      </c>
      <c r="F21" s="419"/>
      <c r="G21" s="420"/>
    </row>
    <row r="22" spans="2:12" ht="39" customHeight="1">
      <c r="C22" s="396" t="s">
        <v>8966</v>
      </c>
      <c r="D22" s="399" t="s">
        <v>8558</v>
      </c>
      <c r="E22" s="403" t="s">
        <v>8984</v>
      </c>
      <c r="F22" s="404"/>
      <c r="G22" s="405"/>
    </row>
    <row r="23" spans="2:12" ht="27.6" customHeight="1">
      <c r="C23" s="397"/>
      <c r="D23" s="400"/>
      <c r="E23" s="402" t="s">
        <v>8995</v>
      </c>
      <c r="F23" s="46" t="s">
        <v>8972</v>
      </c>
      <c r="G23" s="44" t="s">
        <v>8986</v>
      </c>
    </row>
    <row r="24" spans="2:12" ht="27.6" customHeight="1">
      <c r="C24" s="397"/>
      <c r="D24" s="400"/>
      <c r="E24" s="402"/>
      <c r="F24" s="52" t="s">
        <v>8973</v>
      </c>
      <c r="G24" s="44" t="s">
        <v>8987</v>
      </c>
    </row>
    <row r="25" spans="2:12" ht="27.6" customHeight="1">
      <c r="C25" s="397"/>
      <c r="D25" s="400"/>
      <c r="E25" s="402"/>
      <c r="F25" s="43" t="s">
        <v>8976</v>
      </c>
      <c r="G25" s="44" t="s">
        <v>8988</v>
      </c>
    </row>
    <row r="26" spans="2:12" ht="27.6" customHeight="1">
      <c r="C26" s="397"/>
      <c r="D26" s="400"/>
      <c r="E26" s="402"/>
      <c r="F26" s="43" t="s">
        <v>8974</v>
      </c>
      <c r="G26" s="44" t="s">
        <v>8989</v>
      </c>
    </row>
    <row r="27" spans="2:12" ht="27.6" customHeight="1">
      <c r="C27" s="397"/>
      <c r="D27" s="400"/>
      <c r="E27" s="402"/>
      <c r="F27" s="43" t="s">
        <v>8975</v>
      </c>
      <c r="G27" s="44" t="s">
        <v>8990</v>
      </c>
    </row>
    <row r="28" spans="2:12" ht="27.6"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8622</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6.25">
      <c r="C34" s="397"/>
      <c r="D34" s="400"/>
      <c r="E34" s="402"/>
      <c r="F34" s="43" t="s">
        <v>8624</v>
      </c>
      <c r="G34" s="54" t="s">
        <v>8993</v>
      </c>
    </row>
    <row r="35" spans="2:7" ht="39" customHeight="1">
      <c r="C35" s="398"/>
      <c r="D35" s="401"/>
      <c r="E35" s="402"/>
      <c r="F35" s="43" t="s">
        <v>8982</v>
      </c>
      <c r="G35" s="55" t="s">
        <v>8983</v>
      </c>
    </row>
    <row r="36" spans="2:7" ht="128.25" customHeight="1">
      <c r="C36" s="43" t="s">
        <v>8969</v>
      </c>
      <c r="D36" s="50" t="s">
        <v>8626</v>
      </c>
      <c r="E36" s="406" t="s">
        <v>8997</v>
      </c>
      <c r="F36" s="410"/>
      <c r="G36" s="411"/>
    </row>
    <row r="37" spans="2:7" ht="18.75" customHeight="1"/>
    <row r="38" spans="2:7" ht="19.5">
      <c r="B38" s="23" t="s">
        <v>8994</v>
      </c>
    </row>
    <row r="39" spans="2:7" ht="19.5">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8932</v>
      </c>
      <c r="J6" s="351" t="s">
        <v>9017</v>
      </c>
    </row>
    <row r="7" spans="1:10" ht="33" customHeight="1" thickBot="1">
      <c r="C7" s="223" t="s">
        <v>8037</v>
      </c>
      <c r="D7" s="457" t="s">
        <v>184</v>
      </c>
      <c r="E7" s="458"/>
      <c r="F7" s="459"/>
      <c r="G7" s="304" t="str">
        <f>IF(ISBLANK(H7),"必須","入力済")</f>
        <v>必須</v>
      </c>
      <c r="H7" s="88"/>
      <c r="I7" s="224" t="s">
        <v>8932</v>
      </c>
      <c r="J7" s="352" t="s">
        <v>9018</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8750</v>
      </c>
      <c r="F9" s="461"/>
      <c r="G9" s="305" t="str">
        <f>IF(ISBLANK(H9),"必須","入力済")</f>
        <v>必須</v>
      </c>
      <c r="H9" s="59"/>
      <c r="I9" s="228" t="s">
        <v>8787</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8753</v>
      </c>
      <c r="F17" s="482"/>
      <c r="G17" s="307" t="str">
        <f>IF(ISBLANK(H17),"必須","入力済")</f>
        <v>必須</v>
      </c>
      <c r="H17" s="118"/>
      <c r="I17" s="234" t="s">
        <v>8787</v>
      </c>
      <c r="J17" s="357" t="s">
        <v>8749</v>
      </c>
    </row>
    <row r="18" spans="3:10" ht="33.7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8535</v>
      </c>
      <c r="D19" s="421" t="s">
        <v>8601</v>
      </c>
      <c r="E19" s="424" t="s">
        <v>8560</v>
      </c>
      <c r="F19" s="425"/>
      <c r="G19" s="304" t="str">
        <f>IF(ISBLANK(H19),"必須","入力済")</f>
        <v>必須</v>
      </c>
      <c r="H19" s="63"/>
      <c r="I19" s="236" t="s">
        <v>8624</v>
      </c>
      <c r="J19" s="359" t="s">
        <v>9082</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c r="C21" s="227" t="s">
        <v>8537</v>
      </c>
      <c r="D21" s="452"/>
      <c r="E21" s="472" t="s">
        <v>9067</v>
      </c>
      <c r="F21" s="473"/>
      <c r="G21" s="305" t="str">
        <f>IF(ISBLANK(H21),"必須","入力済")</f>
        <v>必須</v>
      </c>
      <c r="H21" s="119"/>
      <c r="I21" s="238" t="s">
        <v>8788</v>
      </c>
      <c r="J21" s="354" t="s">
        <v>8767</v>
      </c>
    </row>
    <row r="22" spans="3:10" ht="33">
      <c r="C22" s="227" t="s">
        <v>8538</v>
      </c>
      <c r="D22" s="452"/>
      <c r="E22" s="454" t="s">
        <v>8472</v>
      </c>
      <c r="F22" s="455"/>
      <c r="G22" s="309" t="str">
        <f>IF(ISBLANK(H22),"必須","入力済")</f>
        <v>必須</v>
      </c>
      <c r="H22" s="118"/>
      <c r="I22" s="237" t="s">
        <v>8786</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必須</v>
      </c>
      <c r="H26" s="63"/>
      <c r="I26" s="240" t="s">
        <v>8624</v>
      </c>
      <c r="J26" s="353" t="s">
        <v>9068</v>
      </c>
    </row>
    <row r="27" spans="3:10" ht="49.5">
      <c r="C27" s="227" t="s">
        <v>8543</v>
      </c>
      <c r="D27" s="422"/>
      <c r="E27" s="460" t="s">
        <v>8562</v>
      </c>
      <c r="F27" s="461"/>
      <c r="G27" s="305" t="str">
        <f t="shared" si="0"/>
        <v>必須</v>
      </c>
      <c r="H27" s="119"/>
      <c r="I27" s="241" t="s">
        <v>8788</v>
      </c>
      <c r="J27" s="361" t="s">
        <v>8768</v>
      </c>
    </row>
    <row r="28" spans="3:10" ht="33">
      <c r="C28" s="227" t="s">
        <v>8544</v>
      </c>
      <c r="D28" s="422"/>
      <c r="E28" s="472" t="s">
        <v>8563</v>
      </c>
      <c r="F28" s="473"/>
      <c r="G28" s="305" t="str">
        <f t="shared" si="0"/>
        <v>必須</v>
      </c>
      <c r="H28" s="119"/>
      <c r="I28" s="241" t="s">
        <v>8786</v>
      </c>
      <c r="J28" s="361" t="s">
        <v>8548</v>
      </c>
    </row>
    <row r="29" spans="3:10" ht="33.75" thickBot="1">
      <c r="C29" s="229" t="s">
        <v>8545</v>
      </c>
      <c r="D29" s="423"/>
      <c r="E29" s="436" t="s">
        <v>8520</v>
      </c>
      <c r="F29" s="438"/>
      <c r="G29" s="311" t="str">
        <f t="shared" si="0"/>
        <v>必須</v>
      </c>
      <c r="H29" s="97"/>
      <c r="I29" s="242" t="s">
        <v>8786</v>
      </c>
      <c r="J29" s="362" t="s">
        <v>8769</v>
      </c>
    </row>
    <row r="30" spans="3:10" ht="49.5" customHeight="1">
      <c r="C30" s="225" t="s">
        <v>8546</v>
      </c>
      <c r="D30" s="451" t="s">
        <v>8564</v>
      </c>
      <c r="E30" s="424" t="s">
        <v>185</v>
      </c>
      <c r="F30" s="425"/>
      <c r="G30" s="312" t="str">
        <f t="shared" si="0"/>
        <v>必須</v>
      </c>
      <c r="H30" s="63"/>
      <c r="I30" s="236" t="s">
        <v>8624</v>
      </c>
      <c r="J30" s="353" t="s">
        <v>11102</v>
      </c>
    </row>
    <row r="31" spans="3:10" ht="50.25" thickBot="1">
      <c r="C31" s="229" t="s">
        <v>8547</v>
      </c>
      <c r="D31" s="453"/>
      <c r="E31" s="483" t="s">
        <v>8752</v>
      </c>
      <c r="F31" s="484"/>
      <c r="G31" s="311" t="str">
        <f t="shared" si="0"/>
        <v>必須</v>
      </c>
      <c r="H31" s="120"/>
      <c r="I31" s="244" t="s">
        <v>8788</v>
      </c>
      <c r="J31" s="363" t="s">
        <v>8770</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8753</v>
      </c>
      <c r="F40" s="455"/>
      <c r="G40" s="308" t="str">
        <f>IF(ISBLANK(H40),"必須","入力済")</f>
        <v>必須</v>
      </c>
      <c r="H40" s="118"/>
      <c r="I40" s="234" t="s">
        <v>8788</v>
      </c>
      <c r="J40" s="366" t="s">
        <v>8755</v>
      </c>
    </row>
    <row r="41" spans="2:10" ht="33.7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8535</v>
      </c>
      <c r="D42" s="464" t="s">
        <v>8568</v>
      </c>
      <c r="E42" s="424" t="s">
        <v>8560</v>
      </c>
      <c r="F42" s="425"/>
      <c r="G42" s="304" t="str">
        <f>IF(ISBLANK(H42),"必須","入力済")</f>
        <v>必須</v>
      </c>
      <c r="H42" s="63"/>
      <c r="I42" s="236" t="s">
        <v>8624</v>
      </c>
      <c r="J42" s="359" t="s">
        <v>9083</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c r="C44" s="229" t="s">
        <v>8537</v>
      </c>
      <c r="D44" s="466"/>
      <c r="E44" s="439" t="s">
        <v>9067</v>
      </c>
      <c r="F44" s="441"/>
      <c r="G44" s="311" t="str">
        <f>IF(ISBLANK(H44),"必須","入力済")</f>
        <v>必須</v>
      </c>
      <c r="H44" s="120"/>
      <c r="I44" s="244" t="s">
        <v>8788</v>
      </c>
      <c r="J44" s="363" t="s">
        <v>8767</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9072</v>
      </c>
      <c r="E46" s="427"/>
      <c r="F46" s="428"/>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8932</v>
      </c>
      <c r="J52" s="369" t="s">
        <v>9023</v>
      </c>
    </row>
    <row r="53" spans="2:11" ht="49.5" customHeight="1" thickBot="1">
      <c r="C53" s="223" t="s">
        <v>8038</v>
      </c>
      <c r="D53" s="444" t="s">
        <v>9056</v>
      </c>
      <c r="E53" s="442"/>
      <c r="F53" s="443"/>
      <c r="G53" s="318" t="str">
        <f>IF(ISBLANK(H53),"必須","入力済")</f>
        <v>必須</v>
      </c>
      <c r="H53" s="68"/>
      <c r="I53" s="250" t="s">
        <v>8786</v>
      </c>
      <c r="J53" s="370" t="s">
        <v>9081</v>
      </c>
    </row>
    <row r="54" spans="2:11" ht="18">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必須</v>
      </c>
      <c r="H62" s="95"/>
      <c r="I62" s="257" t="s">
        <v>8624</v>
      </c>
      <c r="J62" s="364" t="s">
        <v>11109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11107</v>
      </c>
      <c r="H66" s="337" t="str">
        <f>IFERROR(VLOOKUP(A67,参照A!ET5:EU71,2,FALSE), "")</f>
        <v>岡山県</v>
      </c>
      <c r="I66" s="261" t="s">
        <v>8639</v>
      </c>
      <c r="J66" s="353" t="s">
        <v>8637</v>
      </c>
    </row>
    <row r="67" spans="1:10" ht="33" customHeight="1">
      <c r="A67" s="262" t="str">
        <f>行政用!H18</f>
        <v>岡山県_33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9077</v>
      </c>
    </row>
    <row r="73" spans="1:10" ht="33" customHeight="1" thickBot="1">
      <c r="C73" s="229" t="s">
        <v>8537</v>
      </c>
      <c r="D73" s="453"/>
      <c r="E73" s="436" t="s">
        <v>8579</v>
      </c>
      <c r="F73" s="438"/>
      <c r="G73" s="306" t="str">
        <f>IF(ISBLANK(H73),"必須","入力済")</f>
        <v>必須</v>
      </c>
      <c r="H73" s="62"/>
      <c r="I73" s="270" t="s">
        <v>8624</v>
      </c>
      <c r="J73" s="355" t="s">
        <v>9078</v>
      </c>
    </row>
    <row r="74" spans="1:10" ht="33" customHeight="1" thickBot="1">
      <c r="C74" s="223" t="s">
        <v>8538</v>
      </c>
      <c r="D74" s="426" t="s">
        <v>8758</v>
      </c>
      <c r="E74" s="427"/>
      <c r="F74" s="428"/>
      <c r="G74" s="316" t="str">
        <f>IF(ISBLANK(H74), "必須",  "入力済")</f>
        <v>必須</v>
      </c>
      <c r="H74" s="67"/>
      <c r="I74" s="271" t="s">
        <v>8786</v>
      </c>
      <c r="J74" s="367" t="s">
        <v>8771</v>
      </c>
    </row>
    <row r="75" spans="1:10" ht="33" customHeight="1" thickBot="1">
      <c r="C75" s="223" t="s">
        <v>8539</v>
      </c>
      <c r="D75" s="444" t="s">
        <v>8474</v>
      </c>
      <c r="E75" s="442"/>
      <c r="F75" s="443"/>
      <c r="G75" s="321" t="str">
        <f>IF(ISBLANK(H75),"可能な限り","入力済")</f>
        <v>可能な限り</v>
      </c>
      <c r="H75" s="69"/>
      <c r="I75" s="273" t="s">
        <v>8786</v>
      </c>
      <c r="J75" s="364" t="s">
        <v>8772</v>
      </c>
    </row>
    <row r="76" spans="1:10" ht="66" customHeight="1" thickBot="1">
      <c r="C76" s="223" t="s">
        <v>8540</v>
      </c>
      <c r="D76" s="444" t="s">
        <v>8612</v>
      </c>
      <c r="E76" s="442"/>
      <c r="F76" s="443"/>
      <c r="G76" s="313" t="str">
        <f>IF(ISBLANK(H76),"必須","入力済")</f>
        <v>必須</v>
      </c>
      <c r="H76" s="70"/>
      <c r="I76" s="274" t="s">
        <v>8624</v>
      </c>
      <c r="J76" s="364" t="s">
        <v>9094</v>
      </c>
    </row>
    <row r="77" spans="1:10" ht="33.75" thickBot="1">
      <c r="C77" s="223" t="s">
        <v>8541</v>
      </c>
      <c r="D77" s="444" t="s">
        <v>8475</v>
      </c>
      <c r="E77" s="442"/>
      <c r="F77" s="443"/>
      <c r="G77" s="307" t="str">
        <f>IF(ISBLANK(H77),"該当の場合は必須","入力済")</f>
        <v>該当の場合は必須</v>
      </c>
      <c r="H77" s="99"/>
      <c r="I77" s="275" t="s">
        <v>8788</v>
      </c>
      <c r="J77" s="364" t="s">
        <v>8773</v>
      </c>
    </row>
    <row r="78" spans="1:10" ht="33" customHeight="1" thickBot="1">
      <c r="C78" s="223" t="s">
        <v>8542</v>
      </c>
      <c r="D78" s="444" t="s">
        <v>8061</v>
      </c>
      <c r="E78" s="442"/>
      <c r="F78" s="443"/>
      <c r="G78" s="321" t="str">
        <f>IF(ISBLANK(H78),"可能な限り","入力済")</f>
        <v>可能な限り</v>
      </c>
      <c r="H78" s="72"/>
      <c r="I78" s="276" t="s">
        <v>8786</v>
      </c>
      <c r="J78" s="364" t="s">
        <v>9079</v>
      </c>
    </row>
    <row r="79" spans="1:10" ht="33" customHeight="1" thickBot="1">
      <c r="C79" s="223" t="s">
        <v>8543</v>
      </c>
      <c r="D79" s="426" t="s">
        <v>8476</v>
      </c>
      <c r="E79" s="427"/>
      <c r="F79" s="428"/>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必須</v>
      </c>
      <c r="H83" s="62"/>
      <c r="I83" s="247" t="s">
        <v>8624</v>
      </c>
      <c r="J83" s="355" t="s">
        <v>9029</v>
      </c>
    </row>
    <row r="84" spans="2:10" ht="33">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9077</v>
      </c>
    </row>
    <row r="89" spans="2:10" ht="33" customHeight="1" thickBot="1">
      <c r="C89" s="229" t="s">
        <v>8536</v>
      </c>
      <c r="D89" s="431"/>
      <c r="E89" s="439" t="s">
        <v>8579</v>
      </c>
      <c r="F89" s="441"/>
      <c r="G89" s="326" t="str">
        <f>IF(ISBLANK(H89),"必須","入力済")</f>
        <v>必須</v>
      </c>
      <c r="H89" s="65"/>
      <c r="I89" s="286" t="s">
        <v>8624</v>
      </c>
      <c r="J89" s="363" t="s">
        <v>9078</v>
      </c>
    </row>
    <row r="90" spans="2:10" ht="33" customHeight="1" thickBot="1">
      <c r="C90" s="223" t="s">
        <v>8537</v>
      </c>
      <c r="D90" s="447" t="s">
        <v>8758</v>
      </c>
      <c r="E90" s="448"/>
      <c r="F90" s="449"/>
      <c r="G90" s="327" t="str">
        <f>IF(ISBLANK(H90), "必須",  "入力済")</f>
        <v>必須</v>
      </c>
      <c r="H90" s="67"/>
      <c r="I90" s="287" t="s">
        <v>8786</v>
      </c>
      <c r="J90" s="377" t="s">
        <v>8771</v>
      </c>
    </row>
    <row r="91" spans="2:10" ht="33" customHeight="1" thickBot="1">
      <c r="C91" s="223" t="s">
        <v>8538</v>
      </c>
      <c r="D91" s="426" t="s">
        <v>8474</v>
      </c>
      <c r="E91" s="427"/>
      <c r="F91" s="428"/>
      <c r="G91" s="328" t="str">
        <f>IF(ISBLANK(H91),"可能な限り","入力済")</f>
        <v>可能な限り</v>
      </c>
      <c r="H91" s="79"/>
      <c r="I91" s="289" t="s">
        <v>8786</v>
      </c>
      <c r="J91" s="367" t="s">
        <v>8775</v>
      </c>
    </row>
    <row r="92" spans="2:10" ht="66" customHeight="1" thickBot="1">
      <c r="C92" s="223" t="s">
        <v>8539</v>
      </c>
      <c r="D92" s="426" t="s">
        <v>8612</v>
      </c>
      <c r="E92" s="427"/>
      <c r="F92" s="428"/>
      <c r="G92" s="329" t="str">
        <f>IF(ISBLANK(H92),"必須","入力済")</f>
        <v>必須</v>
      </c>
      <c r="H92" s="71"/>
      <c r="I92" s="290" t="s">
        <v>8624</v>
      </c>
      <c r="J92" s="367" t="s">
        <v>9094</v>
      </c>
    </row>
    <row r="93" spans="2:10" ht="33.75" thickBot="1">
      <c r="C93" s="223" t="s">
        <v>8540</v>
      </c>
      <c r="D93" s="426" t="s">
        <v>8475</v>
      </c>
      <c r="E93" s="427"/>
      <c r="F93" s="428"/>
      <c r="G93" s="322" t="str">
        <f>IF(ISBLANK(H93),"該当の場合は必須","入力済")</f>
        <v>該当の場合は必須</v>
      </c>
      <c r="H93" s="74"/>
      <c r="I93" s="271" t="s">
        <v>8788</v>
      </c>
      <c r="J93" s="367" t="s">
        <v>8773</v>
      </c>
    </row>
    <row r="94" spans="2:10" ht="33" customHeight="1" thickBot="1">
      <c r="C94" s="223" t="s">
        <v>8541</v>
      </c>
      <c r="D94" s="426" t="s">
        <v>8061</v>
      </c>
      <c r="E94" s="427"/>
      <c r="F94" s="428"/>
      <c r="G94" s="328" t="str">
        <f>IF(ISBLANK(H94),"可能な限り","入力済")</f>
        <v>可能な限り</v>
      </c>
      <c r="H94" s="77"/>
      <c r="I94" s="291" t="s">
        <v>8786</v>
      </c>
      <c r="J94" s="367" t="s">
        <v>9080</v>
      </c>
    </row>
    <row r="95" spans="2:10" ht="33" customHeight="1" thickBot="1">
      <c r="C95" s="223" t="s">
        <v>8542</v>
      </c>
      <c r="D95" s="426" t="s">
        <v>8476</v>
      </c>
      <c r="E95" s="427"/>
      <c r="F95" s="428"/>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必須</v>
      </c>
      <c r="H99" s="65"/>
      <c r="I99" s="283" t="s">
        <v>8624</v>
      </c>
      <c r="J99" s="363" t="s">
        <v>9030</v>
      </c>
    </row>
    <row r="100" spans="2:10" ht="33">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9077</v>
      </c>
    </row>
    <row r="105" spans="2:10" ht="33" customHeight="1" thickBot="1">
      <c r="C105" s="229" t="s">
        <v>8536</v>
      </c>
      <c r="D105" s="431"/>
      <c r="E105" s="439" t="s">
        <v>8579</v>
      </c>
      <c r="F105" s="441"/>
      <c r="G105" s="326" t="str">
        <f>IF(ISBLANK(H105),"必須","入力済")</f>
        <v>必須</v>
      </c>
      <c r="H105" s="65"/>
      <c r="I105" s="286" t="s">
        <v>8624</v>
      </c>
      <c r="J105" s="363" t="s">
        <v>9078</v>
      </c>
    </row>
    <row r="106" spans="2:10" ht="33" customHeight="1" thickBot="1">
      <c r="C106" s="223" t="s">
        <v>8537</v>
      </c>
      <c r="D106" s="426" t="s">
        <v>8758</v>
      </c>
      <c r="E106" s="427"/>
      <c r="F106" s="428"/>
      <c r="G106" s="316" t="str">
        <f>IF(ISBLANK(H106), "必須",  "入力済")</f>
        <v>必須</v>
      </c>
      <c r="H106" s="67"/>
      <c r="I106" s="271" t="s">
        <v>8786</v>
      </c>
      <c r="J106" s="367" t="s">
        <v>8771</v>
      </c>
    </row>
    <row r="107" spans="2:10" ht="33" customHeight="1" thickBot="1">
      <c r="C107" s="223" t="s">
        <v>8538</v>
      </c>
      <c r="D107" s="426" t="s">
        <v>8474</v>
      </c>
      <c r="E107" s="427"/>
      <c r="F107" s="428"/>
      <c r="G107" s="328" t="str">
        <f>IF(ISBLANK(H107),"可能な限り","入力済")</f>
        <v>可能な限り</v>
      </c>
      <c r="H107" s="79"/>
      <c r="I107" s="289" t="s">
        <v>8786</v>
      </c>
      <c r="J107" s="367" t="s">
        <v>8775</v>
      </c>
    </row>
    <row r="108" spans="2:10" ht="66" customHeight="1" thickBot="1">
      <c r="C108" s="223" t="s">
        <v>8539</v>
      </c>
      <c r="D108" s="426" t="s">
        <v>8612</v>
      </c>
      <c r="E108" s="427"/>
      <c r="F108" s="428"/>
      <c r="G108" s="329" t="str">
        <f>IF(ISBLANK(H108),"必須","入力済")</f>
        <v>必須</v>
      </c>
      <c r="H108" s="71"/>
      <c r="I108" s="290" t="s">
        <v>8624</v>
      </c>
      <c r="J108" s="367" t="s">
        <v>9094</v>
      </c>
    </row>
    <row r="109" spans="2:10" ht="33.75" thickBot="1">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c r="C110" s="223" t="s">
        <v>8541</v>
      </c>
      <c r="D110" s="426" t="s">
        <v>8061</v>
      </c>
      <c r="E110" s="427"/>
      <c r="F110" s="428"/>
      <c r="G110" s="328" t="str">
        <f>IF(ISBLANK(H110),"可能な限り","入力済")</f>
        <v>可能な限り</v>
      </c>
      <c r="H110" s="77"/>
      <c r="I110" s="291" t="s">
        <v>8786</v>
      </c>
      <c r="J110" s="367" t="s">
        <v>9080</v>
      </c>
    </row>
    <row r="111" spans="2:10" ht="33" customHeight="1" thickBot="1">
      <c r="C111" s="223" t="s">
        <v>8542</v>
      </c>
      <c r="D111" s="426" t="s">
        <v>8476</v>
      </c>
      <c r="E111" s="427"/>
      <c r="F111" s="428"/>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9031</v>
      </c>
    </row>
    <row r="116" spans="2:10" ht="33">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9077</v>
      </c>
    </row>
    <row r="121" spans="2:10" ht="33" customHeight="1" thickBot="1">
      <c r="C121" s="229" t="s">
        <v>8536</v>
      </c>
      <c r="D121" s="431"/>
      <c r="E121" s="439" t="s">
        <v>8579</v>
      </c>
      <c r="F121" s="441"/>
      <c r="G121" s="326" t="str">
        <f>IF(ISBLANK(H121),"必須","入力済")</f>
        <v>必須</v>
      </c>
      <c r="H121" s="64"/>
      <c r="I121" s="286" t="s">
        <v>8624</v>
      </c>
      <c r="J121" s="363" t="s">
        <v>9078</v>
      </c>
    </row>
    <row r="122" spans="2:10" ht="33" customHeight="1" thickBot="1">
      <c r="C122" s="223" t="s">
        <v>8537</v>
      </c>
      <c r="D122" s="426" t="s">
        <v>8758</v>
      </c>
      <c r="E122" s="427"/>
      <c r="F122" s="428"/>
      <c r="G122" s="316" t="str">
        <f>IF(ISBLANK(H122), "必須",  "入力済")</f>
        <v>必須</v>
      </c>
      <c r="H122" s="82"/>
      <c r="I122" s="271" t="s">
        <v>8786</v>
      </c>
      <c r="J122" s="367" t="s">
        <v>8771</v>
      </c>
    </row>
    <row r="123" spans="2:10" ht="33" customHeight="1" thickBot="1">
      <c r="C123" s="223" t="s">
        <v>8538</v>
      </c>
      <c r="D123" s="426" t="s">
        <v>8474</v>
      </c>
      <c r="E123" s="427"/>
      <c r="F123" s="428"/>
      <c r="G123" s="328" t="str">
        <f>IF(ISBLANK(H123),"可能な限り","入力済")</f>
        <v>可能な限り</v>
      </c>
      <c r="H123" s="84"/>
      <c r="I123" s="289" t="s">
        <v>8786</v>
      </c>
      <c r="J123" s="367" t="s">
        <v>8775</v>
      </c>
    </row>
    <row r="124" spans="2:10" ht="66" customHeight="1" thickBot="1">
      <c r="C124" s="223" t="s">
        <v>8539</v>
      </c>
      <c r="D124" s="426" t="s">
        <v>8612</v>
      </c>
      <c r="E124" s="427"/>
      <c r="F124" s="428"/>
      <c r="G124" s="329" t="str">
        <f>IF(ISBLANK(H124),"必須","入力済")</f>
        <v>必須</v>
      </c>
      <c r="H124" s="85"/>
      <c r="I124" s="290" t="s">
        <v>8624</v>
      </c>
      <c r="J124" s="367" t="s">
        <v>9094</v>
      </c>
    </row>
    <row r="125" spans="2:10" ht="33.75" thickBot="1">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c r="C126" s="223" t="s">
        <v>8541</v>
      </c>
      <c r="D126" s="426" t="s">
        <v>8061</v>
      </c>
      <c r="E126" s="427"/>
      <c r="F126" s="428"/>
      <c r="G126" s="328" t="str">
        <f>IF(ISBLANK(H126),"可能な限り","入力済")</f>
        <v>可能な限り</v>
      </c>
      <c r="H126" s="81"/>
      <c r="I126" s="291" t="s">
        <v>8786</v>
      </c>
      <c r="J126" s="367" t="s">
        <v>9080</v>
      </c>
    </row>
    <row r="127" spans="2:10" ht="33" customHeight="1" thickBot="1">
      <c r="C127" s="223" t="s">
        <v>8542</v>
      </c>
      <c r="D127" s="426" t="s">
        <v>8476</v>
      </c>
      <c r="E127" s="427"/>
      <c r="F127" s="428"/>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9032</v>
      </c>
    </row>
    <row r="132" spans="2:10" ht="33">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9077</v>
      </c>
    </row>
    <row r="137" spans="2:10" ht="33" customHeight="1" thickBot="1">
      <c r="C137" s="229" t="s">
        <v>8536</v>
      </c>
      <c r="D137" s="431"/>
      <c r="E137" s="439" t="s">
        <v>8579</v>
      </c>
      <c r="F137" s="441"/>
      <c r="G137" s="326" t="str">
        <f>IF(ISBLANK(H137),"必須","入力済")</f>
        <v>必須</v>
      </c>
      <c r="H137" s="65"/>
      <c r="I137" s="286" t="s">
        <v>8624</v>
      </c>
      <c r="J137" s="363" t="s">
        <v>9078</v>
      </c>
    </row>
    <row r="138" spans="2:10" ht="33" customHeight="1" thickBot="1">
      <c r="C138" s="223" t="s">
        <v>8537</v>
      </c>
      <c r="D138" s="426" t="s">
        <v>8758</v>
      </c>
      <c r="E138" s="427"/>
      <c r="F138" s="428"/>
      <c r="G138" s="316" t="str">
        <f>IF(ISBLANK(H138), "必須",  "入力済")</f>
        <v>必須</v>
      </c>
      <c r="H138" s="67"/>
      <c r="I138" s="271" t="s">
        <v>8786</v>
      </c>
      <c r="J138" s="367" t="s">
        <v>8771</v>
      </c>
    </row>
    <row r="139" spans="2:10" ht="33" customHeight="1" thickBot="1">
      <c r="C139" s="223" t="s">
        <v>8538</v>
      </c>
      <c r="D139" s="426" t="s">
        <v>8474</v>
      </c>
      <c r="E139" s="427"/>
      <c r="F139" s="428"/>
      <c r="G139" s="328" t="str">
        <f>IF(ISBLANK(H139),"可能な限り","入力済")</f>
        <v>可能な限り</v>
      </c>
      <c r="H139" s="79"/>
      <c r="I139" s="289" t="s">
        <v>8786</v>
      </c>
      <c r="J139" s="367" t="s">
        <v>8775</v>
      </c>
    </row>
    <row r="140" spans="2:10" ht="66" customHeight="1" thickBot="1">
      <c r="C140" s="223" t="s">
        <v>8539</v>
      </c>
      <c r="D140" s="426" t="s">
        <v>8612</v>
      </c>
      <c r="E140" s="427"/>
      <c r="F140" s="428"/>
      <c r="G140" s="329" t="str">
        <f>IF(ISBLANK(H140),"必須","入力済")</f>
        <v>必須</v>
      </c>
      <c r="H140" s="71"/>
      <c r="I140" s="290" t="s">
        <v>8624</v>
      </c>
      <c r="J140" s="367" t="s">
        <v>9094</v>
      </c>
    </row>
    <row r="141" spans="2:10" ht="33.75" thickBot="1">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c r="C142" s="223" t="s">
        <v>8541</v>
      </c>
      <c r="D142" s="426" t="s">
        <v>8061</v>
      </c>
      <c r="E142" s="427"/>
      <c r="F142" s="428"/>
      <c r="G142" s="328" t="str">
        <f>IF(ISBLANK(H142),"可能な限り","入力済")</f>
        <v>可能な限り</v>
      </c>
      <c r="H142" s="81"/>
      <c r="I142" s="291" t="s">
        <v>8786</v>
      </c>
      <c r="J142" s="367" t="s">
        <v>9080</v>
      </c>
    </row>
    <row r="143" spans="2:10" ht="33" customHeight="1" thickBot="1">
      <c r="C143" s="223" t="s">
        <v>8542</v>
      </c>
      <c r="D143" s="426" t="s">
        <v>8476</v>
      </c>
      <c r="E143" s="427"/>
      <c r="F143" s="428"/>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8786</v>
      </c>
      <c r="J147" s="364" t="s">
        <v>8776</v>
      </c>
    </row>
    <row r="148" spans="2:10" ht="33" customHeight="1" thickBot="1">
      <c r="C148" s="223" t="s">
        <v>8037</v>
      </c>
      <c r="D148" s="444" t="s">
        <v>8581</v>
      </c>
      <c r="E148" s="442"/>
      <c r="F148" s="443"/>
      <c r="G148" s="313" t="str">
        <f>IF(ISBLANK(H148),"必須","入力済")</f>
        <v>必須</v>
      </c>
      <c r="H148" s="93"/>
      <c r="I148" s="276" t="s">
        <v>8786</v>
      </c>
      <c r="J148" s="364" t="s">
        <v>8777</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c r="C150" s="223" t="s">
        <v>8039</v>
      </c>
      <c r="D150" s="426" t="s">
        <v>8583</v>
      </c>
      <c r="E150" s="427"/>
      <c r="F150" s="428"/>
      <c r="G150" s="322" t="str">
        <f>IF(ISBLANK(H150),"必須","入力済")</f>
        <v>必須</v>
      </c>
      <c r="H150" s="77"/>
      <c r="I150" s="271" t="s">
        <v>9041</v>
      </c>
      <c r="J150" s="367" t="s">
        <v>8778</v>
      </c>
    </row>
    <row r="151" spans="2:10" ht="19.5" thickBot="1"/>
    <row r="152" spans="2:10" ht="63" customHeight="1" thickBot="1">
      <c r="C152" s="223" t="s">
        <v>8040</v>
      </c>
      <c r="D152" s="444" t="s">
        <v>8611</v>
      </c>
      <c r="E152" s="442"/>
      <c r="F152" s="443"/>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8746</v>
      </c>
      <c r="E161" s="442"/>
      <c r="F161" s="443"/>
      <c r="G161" s="321" t="str">
        <f>IF(ISBLANK(H161),"必須","入力済")</f>
        <v>必須</v>
      </c>
      <c r="H161" s="69"/>
      <c r="I161" s="273" t="s">
        <v>8786</v>
      </c>
      <c r="J161" s="364" t="s">
        <v>8780</v>
      </c>
    </row>
    <row r="162" spans="2:10" ht="33" customHeight="1" thickBot="1">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IF(ISBLANK(H164),"必須","入力済")</f>
        <v>必須</v>
      </c>
      <c r="H164" s="70"/>
      <c r="I164" s="272" t="s">
        <v>8624</v>
      </c>
      <c r="J164" s="383" t="s">
        <v>8684</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8788</v>
      </c>
      <c r="J169" s="367" t="s">
        <v>8782</v>
      </c>
    </row>
    <row r="170" spans="2:10" ht="33.75" thickBot="1">
      <c r="C170" s="223" t="s">
        <v>8543</v>
      </c>
      <c r="D170" s="426" t="s">
        <v>8761</v>
      </c>
      <c r="E170" s="427"/>
      <c r="F170" s="428"/>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c r="C176" s="223" t="s">
        <v>8038</v>
      </c>
      <c r="D176" s="426" t="s">
        <v>8587</v>
      </c>
      <c r="E176" s="427"/>
      <c r="F176" s="428"/>
      <c r="G176" s="322" t="str">
        <f>IF(ISBLANK(H176),"必須","入力済")</f>
        <v>必須</v>
      </c>
      <c r="H176" s="71"/>
      <c r="I176" s="288" t="s">
        <v>8624</v>
      </c>
      <c r="J176" s="367" t="s">
        <v>8682</v>
      </c>
    </row>
    <row r="177" spans="2:10" ht="33.75" thickBot="1">
      <c r="C177" s="223" t="s">
        <v>8039</v>
      </c>
      <c r="D177" s="426" t="s">
        <v>8588</v>
      </c>
      <c r="E177" s="427"/>
      <c r="F177" s="428"/>
      <c r="G177" s="322" t="str">
        <f>IF(ISBLANK(H177),"必須","入力済")</f>
        <v>必須</v>
      </c>
      <c r="H177" s="74"/>
      <c r="I177" s="299" t="s">
        <v>8788</v>
      </c>
      <c r="J177" s="367" t="s">
        <v>8784</v>
      </c>
    </row>
    <row r="178" spans="2:10" ht="33" customHeight="1">
      <c r="C178" s="225" t="s">
        <v>8040</v>
      </c>
      <c r="D178" s="504" t="s">
        <v>8589</v>
      </c>
      <c r="E178" s="507" t="s">
        <v>8686</v>
      </c>
      <c r="F178" s="508"/>
      <c r="G178" s="334" t="str">
        <f>IF(ISBLANK(H178),"必須","入力済")</f>
        <v>必須</v>
      </c>
      <c r="H178" s="78"/>
      <c r="I178" s="243" t="s">
        <v>8624</v>
      </c>
      <c r="J178" s="387" t="s">
        <v>9069</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c r="C180" s="227" t="s">
        <v>8536</v>
      </c>
      <c r="D180" s="505"/>
      <c r="E180" s="474" t="s">
        <v>9038</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8788</v>
      </c>
      <c r="J183" s="354" t="s">
        <v>8785</v>
      </c>
    </row>
    <row r="184" spans="2:10" ht="33" customHeight="1" thickBot="1">
      <c r="C184" s="229" t="s">
        <v>8540</v>
      </c>
      <c r="D184" s="506"/>
      <c r="E184" s="439" t="s">
        <v>8590</v>
      </c>
      <c r="F184" s="441"/>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521" t="str">
        <f>IF(ISBLANK(行政用!H17), "", 行政用!H17)</f>
        <v>岡山県知事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11111</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23" sqref="H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8999</v>
      </c>
      <c r="F17" s="849"/>
      <c r="G17" s="348" t="str">
        <f>IF(ISBLANK(H17),"必須","入力済")</f>
        <v>入力済</v>
      </c>
      <c r="H17" s="58" t="s">
        <v>11110</v>
      </c>
      <c r="I17" s="343" t="s">
        <v>8788</v>
      </c>
      <c r="J17" s="389" t="s">
        <v>9044</v>
      </c>
      <c r="L17" s="339"/>
    </row>
    <row r="18" spans="2:12" s="253" customFormat="1" ht="33">
      <c r="C18" s="227" t="s">
        <v>8037</v>
      </c>
      <c r="D18" s="402"/>
      <c r="E18" s="849" t="s">
        <v>8850</v>
      </c>
      <c r="F18" s="849"/>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8618</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必須</v>
      </c>
      <c r="H25" s="57"/>
      <c r="I25" s="344" t="s">
        <v>8624</v>
      </c>
      <c r="J25" s="391" t="s">
        <v>8935</v>
      </c>
      <c r="K25" s="339"/>
      <c r="L25" s="339"/>
    </row>
    <row r="26" spans="2:12" s="253" customFormat="1" ht="33" customHeight="1">
      <c r="C26" s="267" t="s">
        <v>8039</v>
      </c>
      <c r="D26" s="850"/>
      <c r="E26" s="847" t="s">
        <v>8602</v>
      </c>
      <c r="F26" s="847"/>
      <c r="G26" s="348" t="str">
        <f>IF(ISBLANK(H26),"必須","入力済")</f>
        <v>必須</v>
      </c>
      <c r="H26" s="57"/>
      <c r="I26" s="344" t="s">
        <v>8624</v>
      </c>
      <c r="J26" s="391" t="s">
        <v>8936</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
      </c>
      <c r="H43" s="862"/>
      <c r="I43" s="862"/>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61"/>
      <c r="E54" s="859" t="s">
        <v>8943</v>
      </c>
      <c r="F54" s="859"/>
      <c r="G54" s="348" t="str">
        <f>IF(ISBLANK(H54),"必須","入力済")</f>
        <v>必須</v>
      </c>
      <c r="H54" s="91"/>
      <c r="I54" s="343" t="s">
        <v>8932</v>
      </c>
      <c r="J54" s="390" t="s">
        <v>8942</v>
      </c>
    </row>
    <row r="55" spans="3:10" s="253" customFormat="1" ht="33">
      <c r="C55" s="267" t="s">
        <v>8536</v>
      </c>
      <c r="D55" s="861"/>
      <c r="E55" s="859" t="s">
        <v>8945</v>
      </c>
      <c r="F55" s="859"/>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8700</v>
      </c>
    </row>
    <row r="194" spans="5:40">
      <c r="E194" s="17" t="s">
        <v>669</v>
      </c>
      <c r="F194" s="17" t="s">
        <v>668</v>
      </c>
      <c r="AA194" s="13" t="s">
        <v>8324</v>
      </c>
      <c r="AB194" s="123">
        <v>258</v>
      </c>
      <c r="AM194" s="17" t="s">
        <v>9287</v>
      </c>
      <c r="AN194" s="17" t="s">
        <v>8699</v>
      </c>
    </row>
    <row r="195" spans="5:40">
      <c r="E195" s="17" t="s">
        <v>671</v>
      </c>
      <c r="F195" s="17" t="s">
        <v>670</v>
      </c>
      <c r="AA195" s="13" t="s">
        <v>8325</v>
      </c>
      <c r="AB195" s="123">
        <v>260</v>
      </c>
      <c r="AM195" s="17" t="s">
        <v>9288</v>
      </c>
      <c r="AN195" s="17" t="s">
        <v>8698</v>
      </c>
    </row>
    <row r="196" spans="5:40">
      <c r="E196" s="17" t="s">
        <v>673</v>
      </c>
      <c r="F196" s="17" t="s">
        <v>672</v>
      </c>
      <c r="AA196" s="13" t="s">
        <v>8326</v>
      </c>
      <c r="AB196" s="123">
        <v>100</v>
      </c>
      <c r="AM196" s="17" t="s">
        <v>9289</v>
      </c>
      <c r="AN196" s="17" t="s">
        <v>8697</v>
      </c>
    </row>
    <row r="197" spans="5:40">
      <c r="E197" s="17" t="s">
        <v>675</v>
      </c>
      <c r="F197" s="17" t="s">
        <v>674</v>
      </c>
      <c r="AA197" s="13" t="s">
        <v>8327</v>
      </c>
      <c r="AB197" s="124">
        <v>854</v>
      </c>
      <c r="AM197" s="17" t="s">
        <v>9290</v>
      </c>
      <c r="AN197" s="17" t="s">
        <v>8696</v>
      </c>
    </row>
    <row r="198" spans="5:40">
      <c r="E198" s="17" t="s">
        <v>677</v>
      </c>
      <c r="F198" s="17" t="s">
        <v>676</v>
      </c>
      <c r="AA198" s="13" t="s">
        <v>8329</v>
      </c>
      <c r="AB198" s="123" t="s">
        <v>8328</v>
      </c>
      <c r="AM198" s="17" t="s">
        <v>9291</v>
      </c>
      <c r="AN198" s="17" t="s">
        <v>8695</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152</vt:i4>
      </vt:variant>
    </vt:vector>
  </HeadingPairs>
  <TitlesOfParts>
    <vt:vector baseType="lpstr" size="162">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2025-03-12T01:28:35Z</cp:lastPrinted>
  <dcterms:created xsi:type="dcterms:W3CDTF">2005-07-01T05:21:10Z</dcterms:created>
  <dcterms:modified xsi:type="dcterms:W3CDTF">2025-06-03T07:05:11Z</dcterms:modified>
</cp:coreProperties>
</file>