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C:\Users\User_XD010\Desktop\"/>
    </mc:Choice>
  </mc:AlternateContent>
  <xr:revisionPtr revIDLastSave="0" documentId="13_ncr:1_{80A5BC3A-F588-40DA-8273-50362454CB9E}" xr6:coauthVersionLast="36" xr6:coauthVersionMax="36" xr10:uidLastSave="{00000000-0000-0000-0000-000000000000}"/>
  <bookViews>
    <workbookView xWindow="0" yWindow="0" windowWidth="20490" windowHeight="7455" activeTab="1" xr2:uid="{00000000-000D-0000-FFFF-FFFF00000000}"/>
  </bookViews>
  <sheets>
    <sheet name="【記入例】 栄養報告書" sheetId="10" r:id="rId1"/>
    <sheet name="【★記入用】栄養報告書" sheetId="9" r:id="rId2"/>
    <sheet name="保健所作業用シート" sheetId="6" r:id="rId3"/>
    <sheet name="施設分類一覧表" sheetId="11" state="hidden" r:id="rId4"/>
  </sheets>
  <externalReferences>
    <externalReference r:id="rId5"/>
  </externalReferences>
  <definedNames>
    <definedName name="cd_1" localSheetId="3">施設分類一覧表!$E$3:$G$18</definedName>
    <definedName name="cd_1">[1]施設分類一覧表!$E$3:$G$18</definedName>
    <definedName name="_xlnm.Print_Area" localSheetId="1">【★記入用】栄養報告書!$A$1:$AI$277</definedName>
    <definedName name="_xlnm.Print_Area" localSheetId="0">'【記入例】 栄養報告書'!$A$1:$AI$278</definedName>
    <definedName name="データテーブル">#REF!</definedName>
    <definedName name="月報宛名シール">#REF!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4" i="10" l="1"/>
  <c r="W34" i="10"/>
  <c r="AE59" i="10" l="1"/>
  <c r="AE61" i="10"/>
  <c r="AE60" i="10"/>
  <c r="O63" i="10"/>
  <c r="S63" i="10"/>
  <c r="W63" i="10"/>
  <c r="AA63" i="10"/>
  <c r="K63" i="10"/>
  <c r="AE53" i="9"/>
  <c r="AE52" i="9"/>
  <c r="K56" i="9"/>
  <c r="AE63" i="10" l="1"/>
  <c r="AC164" i="9"/>
  <c r="AC170" i="10"/>
  <c r="AC169" i="10"/>
  <c r="AC168" i="10"/>
  <c r="AC167" i="10"/>
  <c r="AC166" i="10"/>
  <c r="AC165" i="10"/>
  <c r="AC171" i="10" s="1"/>
  <c r="AC169" i="9"/>
  <c r="AC168" i="9"/>
  <c r="AC167" i="9"/>
  <c r="AC166" i="9"/>
  <c r="AC165" i="9"/>
  <c r="Y170" i="9"/>
  <c r="U170" i="9"/>
  <c r="Q170" i="9"/>
  <c r="M170" i="9"/>
  <c r="I170" i="9"/>
  <c r="M171" i="10"/>
  <c r="I171" i="10"/>
  <c r="AE55" i="9"/>
  <c r="AE54" i="9"/>
  <c r="AA56" i="9"/>
  <c r="W56" i="9"/>
  <c r="S56" i="9"/>
  <c r="O56" i="9"/>
  <c r="AE56" i="9" s="1"/>
  <c r="AC170" i="9" l="1"/>
  <c r="B4" i="6"/>
  <c r="C4" i="6" s="1"/>
  <c r="Z179" i="9" l="1"/>
  <c r="L179" i="9"/>
  <c r="AH179" i="9" l="1"/>
  <c r="AG217" i="10"/>
  <c r="F218" i="10" s="1"/>
  <c r="O218" i="10" l="1"/>
  <c r="X218" i="10"/>
  <c r="AG216" i="9"/>
  <c r="O217" i="9" s="1"/>
  <c r="AG218" i="10" l="1"/>
  <c r="X217" i="9"/>
  <c r="F217" i="9"/>
  <c r="CL4" i="6"/>
  <c r="CM4" i="6"/>
  <c r="G18" i="11"/>
  <c r="G17" i="11"/>
  <c r="G16" i="11"/>
  <c r="G15" i="11"/>
  <c r="G14" i="11"/>
  <c r="G13" i="11"/>
  <c r="G12" i="11"/>
  <c r="G11" i="11"/>
  <c r="G10" i="11"/>
  <c r="G9" i="11"/>
  <c r="G8" i="11"/>
  <c r="G7" i="11"/>
  <c r="G6" i="11"/>
  <c r="G5" i="11"/>
  <c r="G4" i="11"/>
  <c r="G3" i="11"/>
  <c r="AG217" i="9" l="1"/>
  <c r="AC27" i="9"/>
  <c r="W27" i="9"/>
  <c r="AC131" i="9"/>
  <c r="AC130" i="9"/>
  <c r="Q132" i="9"/>
  <c r="U132" i="9"/>
  <c r="Y132" i="9"/>
  <c r="M132" i="9"/>
  <c r="AC124" i="9"/>
  <c r="AC123" i="9"/>
  <c r="Q125" i="9"/>
  <c r="U125" i="9"/>
  <c r="Y125" i="9"/>
  <c r="M125" i="9"/>
  <c r="AC132" i="9" l="1"/>
  <c r="Q180" i="9"/>
  <c r="AC125" i="9"/>
  <c r="Y214" i="10"/>
  <c r="Z180" i="10"/>
  <c r="L180" i="10"/>
  <c r="Y177" i="10"/>
  <c r="Y171" i="10"/>
  <c r="U171" i="10"/>
  <c r="Q171" i="10"/>
  <c r="AA163" i="10"/>
  <c r="V143" i="10"/>
  <c r="Y139" i="10"/>
  <c r="U139" i="10"/>
  <c r="Q139" i="10"/>
  <c r="M139" i="10"/>
  <c r="AC138" i="10"/>
  <c r="AC137" i="10"/>
  <c r="Y132" i="10"/>
  <c r="U132" i="10"/>
  <c r="Q132" i="10"/>
  <c r="M132" i="10"/>
  <c r="AC131" i="10"/>
  <c r="AC130" i="10"/>
  <c r="AE62" i="10"/>
  <c r="AC139" i="10" l="1"/>
  <c r="I180" i="9"/>
  <c r="AE180" i="9"/>
  <c r="Z180" i="9"/>
  <c r="F180" i="9"/>
  <c r="L180" i="9"/>
  <c r="T180" i="9"/>
  <c r="W180" i="9"/>
  <c r="AC132" i="10"/>
  <c r="AH180" i="10"/>
  <c r="Y213" i="9"/>
  <c r="Y176" i="9"/>
  <c r="AA162" i="9"/>
  <c r="V136" i="9"/>
  <c r="I181" i="10" l="1"/>
  <c r="L181" i="10"/>
  <c r="Z181" i="10"/>
  <c r="W181" i="10"/>
  <c r="F181" i="10"/>
  <c r="AE181" i="10"/>
  <c r="T181" i="10"/>
  <c r="Q181" i="10"/>
  <c r="BW4" i="6"/>
  <c r="BV4" i="6"/>
  <c r="BU4" i="6"/>
  <c r="BT4" i="6"/>
  <c r="BS4" i="6"/>
  <c r="BR4" i="6"/>
  <c r="BQ4" i="6"/>
  <c r="BP4" i="6"/>
  <c r="BO4" i="6"/>
  <c r="BN4" i="6"/>
  <c r="BM4" i="6"/>
  <c r="AH181" i="10" l="1"/>
  <c r="O4" i="6"/>
  <c r="CJ4" i="6" l="1"/>
  <c r="CG4" i="6"/>
  <c r="CD4" i="6"/>
  <c r="CI4" i="6"/>
  <c r="CF4" i="6"/>
  <c r="CC4" i="6"/>
  <c r="CK4" i="6" l="1"/>
  <c r="CH4" i="6"/>
  <c r="CE4" i="6"/>
  <c r="R4" i="6" l="1"/>
  <c r="BL4" i="6" l="1"/>
  <c r="A4" i="6"/>
  <c r="AJ4" i="6"/>
  <c r="AG4" i="6"/>
  <c r="BY4" i="6"/>
  <c r="BX4" i="6"/>
  <c r="AQ4" i="6" l="1"/>
  <c r="AP4" i="6"/>
  <c r="AN4" i="6"/>
  <c r="AM4" i="6"/>
  <c r="AK4" i="6"/>
  <c r="AH4" i="6"/>
  <c r="AB4" i="6"/>
  <c r="AA4" i="6"/>
  <c r="Y4" i="6"/>
  <c r="X4" i="6"/>
  <c r="V4" i="6"/>
  <c r="U4" i="6"/>
  <c r="S4" i="6"/>
  <c r="N4" i="6"/>
  <c r="M4" i="6"/>
  <c r="L4" i="6"/>
  <c r="I4" i="6"/>
  <c r="H4" i="6"/>
  <c r="G4" i="6"/>
  <c r="E4" i="6"/>
  <c r="BB4" i="6" l="1"/>
  <c r="BH4" i="6" l="1"/>
  <c r="BG4" i="6"/>
  <c r="BF4" i="6"/>
  <c r="BI4" i="6" l="1"/>
  <c r="BJ4" i="6" s="1"/>
  <c r="BD4" i="6"/>
  <c r="CB4" i="6" l="1"/>
  <c r="CA4" i="6"/>
  <c r="AX4" i="6"/>
  <c r="AT4" i="6"/>
  <c r="AS4" i="6"/>
  <c r="AZ4" i="6"/>
  <c r="BZ4" i="6" l="1"/>
  <c r="AH180" i="9"/>
  <c r="AU4" i="6"/>
  <c r="AY4" i="6"/>
  <c r="BA4" i="6"/>
  <c r="BK4" i="6"/>
  <c r="AV4" i="6"/>
  <c r="AR4" i="6"/>
  <c r="AO4" i="6"/>
  <c r="AL4" i="6"/>
  <c r="AI4" i="6"/>
  <c r="AE4" i="6"/>
  <c r="AD4" i="6"/>
  <c r="AC4" i="6"/>
  <c r="Z4" i="6"/>
  <c r="W4" i="6"/>
  <c r="T4" i="6"/>
  <c r="AF4" i="6" l="1"/>
  <c r="AW4" i="6"/>
  <c r="BC4" i="6" s="1"/>
  <c r="D4" i="6" l="1"/>
</calcChain>
</file>

<file path=xl/sharedStrings.xml><?xml version="1.0" encoding="utf-8"?>
<sst xmlns="http://schemas.openxmlformats.org/spreadsheetml/2006/main" count="1458" uniqueCount="542">
  <si>
    <t>エネルギー</t>
    <phoneticPr fontId="2"/>
  </si>
  <si>
    <t>たんぱく質</t>
    <rPh sb="4" eb="5">
      <t>シツ</t>
    </rPh>
    <phoneticPr fontId="2"/>
  </si>
  <si>
    <t>脂質</t>
    <rPh sb="0" eb="2">
      <t>シシツ</t>
    </rPh>
    <phoneticPr fontId="2"/>
  </si>
  <si>
    <t>カルシウム</t>
    <phoneticPr fontId="2"/>
  </si>
  <si>
    <t>鉄</t>
    <rPh sb="0" eb="1">
      <t>テツ</t>
    </rPh>
    <phoneticPr fontId="2"/>
  </si>
  <si>
    <t>ビタミン</t>
    <phoneticPr fontId="2"/>
  </si>
  <si>
    <t>年</t>
    <rPh sb="0" eb="1">
      <t>ネン</t>
    </rPh>
    <phoneticPr fontId="2"/>
  </si>
  <si>
    <t>月</t>
    <rPh sb="0" eb="1">
      <t>ツキ</t>
    </rPh>
    <phoneticPr fontId="2"/>
  </si>
  <si>
    <t>〒</t>
    <phoneticPr fontId="2"/>
  </si>
  <si>
    <t>給与栄養目標量に対する給与栄養量（実際）の比較</t>
    <phoneticPr fontId="2"/>
  </si>
  <si>
    <t>実施している　（</t>
    <phoneticPr fontId="2"/>
  </si>
  <si>
    <t>毎月</t>
    <phoneticPr fontId="2"/>
  </si>
  <si>
    <t>報告月のみ　）</t>
    <phoneticPr fontId="2"/>
  </si>
  <si>
    <t>職名</t>
    <rPh sb="0" eb="2">
      <t>ショクメイ</t>
    </rPh>
    <phoneticPr fontId="2"/>
  </si>
  <si>
    <t>氏名</t>
    <rPh sb="0" eb="2">
      <t>シメイ</t>
    </rPh>
    <phoneticPr fontId="2"/>
  </si>
  <si>
    <t>実施していない</t>
  </si>
  <si>
    <t>→</t>
    <phoneticPr fontId="2"/>
  </si>
  <si>
    <t>個別摂取量調査</t>
    <rPh sb="0" eb="2">
      <t>コベツ</t>
    </rPh>
    <rPh sb="2" eb="4">
      <t>セッシュ</t>
    </rPh>
    <rPh sb="4" eb="5">
      <t>リョウ</t>
    </rPh>
    <rPh sb="5" eb="7">
      <t>チョウサ</t>
    </rPh>
    <phoneticPr fontId="2"/>
  </si>
  <si>
    <t>・</t>
    <phoneticPr fontId="2"/>
  </si>
  <si>
    <t>）</t>
    <phoneticPr fontId="2"/>
  </si>
  <si>
    <t>個別</t>
    <rPh sb="0" eb="2">
      <t>コベツ</t>
    </rPh>
    <phoneticPr fontId="2"/>
  </si>
  <si>
    <t>集団</t>
    <rPh sb="0" eb="2">
      <t>シュウダン</t>
    </rPh>
    <phoneticPr fontId="2"/>
  </si>
  <si>
    <t>小学校</t>
    <rPh sb="0" eb="3">
      <t>ショウガッコウ</t>
    </rPh>
    <phoneticPr fontId="2"/>
  </si>
  <si>
    <t>校</t>
    <rPh sb="0" eb="1">
      <t>コウ</t>
    </rPh>
    <phoneticPr fontId="2"/>
  </si>
  <si>
    <t>許可数</t>
    <rPh sb="0" eb="2">
      <t>キョカ</t>
    </rPh>
    <rPh sb="2" eb="3">
      <t>スウ</t>
    </rPh>
    <phoneticPr fontId="2"/>
  </si>
  <si>
    <t>中学校</t>
    <rPh sb="0" eb="3">
      <t>チュウガッコウ</t>
    </rPh>
    <phoneticPr fontId="2"/>
  </si>
  <si>
    <t>高等学校</t>
    <rPh sb="0" eb="2">
      <t>コウトウ</t>
    </rPh>
    <rPh sb="2" eb="4">
      <t>ガッコウ</t>
    </rPh>
    <phoneticPr fontId="2"/>
  </si>
  <si>
    <t>介護老人保健施設</t>
    <rPh sb="0" eb="2">
      <t>カイゴ</t>
    </rPh>
    <rPh sb="2" eb="4">
      <t>ロウジン</t>
    </rPh>
    <rPh sb="4" eb="6">
      <t>ホケン</t>
    </rPh>
    <rPh sb="6" eb="8">
      <t>シセツ</t>
    </rPh>
    <phoneticPr fontId="2"/>
  </si>
  <si>
    <t>定員</t>
    <rPh sb="0" eb="2">
      <t>テイイン</t>
    </rPh>
    <phoneticPr fontId="2"/>
  </si>
  <si>
    <t>人</t>
    <rPh sb="0" eb="1">
      <t>ニン</t>
    </rPh>
    <phoneticPr fontId="2"/>
  </si>
  <si>
    <t>老人福祉施設</t>
    <rPh sb="0" eb="2">
      <t>ロウジン</t>
    </rPh>
    <rPh sb="2" eb="4">
      <t>フクシ</t>
    </rPh>
    <rPh sb="4" eb="6">
      <t>シセツ</t>
    </rPh>
    <phoneticPr fontId="2"/>
  </si>
  <si>
    <t>その他</t>
    <rPh sb="2" eb="3">
      <t>タ</t>
    </rPh>
    <phoneticPr fontId="2"/>
  </si>
  <si>
    <t>社会福祉施設</t>
    <rPh sb="0" eb="2">
      <t>シャカイ</t>
    </rPh>
    <rPh sb="2" eb="4">
      <t>フクシ</t>
    </rPh>
    <rPh sb="4" eb="6">
      <t>シセツ</t>
    </rPh>
    <phoneticPr fontId="2"/>
  </si>
  <si>
    <t>（</t>
    <phoneticPr fontId="2"/>
  </si>
  <si>
    <t>合計</t>
    <rPh sb="0" eb="2">
      <t>ゴウケイ</t>
    </rPh>
    <phoneticPr fontId="2"/>
  </si>
  <si>
    <t>事業所</t>
    <rPh sb="0" eb="3">
      <t>ジギョウショ</t>
    </rPh>
    <phoneticPr fontId="2"/>
  </si>
  <si>
    <t>寄宿舎</t>
    <rPh sb="0" eb="3">
      <t>キシュクシャ</t>
    </rPh>
    <phoneticPr fontId="2"/>
  </si>
  <si>
    <t>個別指導</t>
    <rPh sb="0" eb="2">
      <t>コベツ</t>
    </rPh>
    <rPh sb="2" eb="4">
      <t>シドウ</t>
    </rPh>
    <phoneticPr fontId="2"/>
  </si>
  <si>
    <t>集団指導</t>
    <rPh sb="0" eb="2">
      <t>シュウダン</t>
    </rPh>
    <rPh sb="2" eb="4">
      <t>シドウ</t>
    </rPh>
    <phoneticPr fontId="2"/>
  </si>
  <si>
    <t>幼稚園</t>
    <rPh sb="0" eb="3">
      <t>ヨウチエン</t>
    </rPh>
    <phoneticPr fontId="2"/>
  </si>
  <si>
    <t>実施回数</t>
    <rPh sb="0" eb="2">
      <t>ジッシ</t>
    </rPh>
    <rPh sb="2" eb="4">
      <t>カイスウ</t>
    </rPh>
    <phoneticPr fontId="2"/>
  </si>
  <si>
    <t>運営方式</t>
    <rPh sb="0" eb="2">
      <t>ウンエイ</t>
    </rPh>
    <rPh sb="2" eb="4">
      <t>ホウシキ</t>
    </rPh>
    <phoneticPr fontId="2"/>
  </si>
  <si>
    <t>直営</t>
    <rPh sb="0" eb="2">
      <t>チョクエイ</t>
    </rPh>
    <phoneticPr fontId="2"/>
  </si>
  <si>
    <t>全面委託</t>
    <rPh sb="0" eb="2">
      <t>ゼンメン</t>
    </rPh>
    <rPh sb="2" eb="4">
      <t>イタク</t>
    </rPh>
    <phoneticPr fontId="2"/>
  </si>
  <si>
    <t>部分委託</t>
    <rPh sb="0" eb="2">
      <t>ブブン</t>
    </rPh>
    <rPh sb="2" eb="4">
      <t>イタク</t>
    </rPh>
    <phoneticPr fontId="2"/>
  </si>
  <si>
    <t>献立作成</t>
    <rPh sb="0" eb="2">
      <t>コンダテ</t>
    </rPh>
    <rPh sb="2" eb="4">
      <t>サクセイ</t>
    </rPh>
    <phoneticPr fontId="2"/>
  </si>
  <si>
    <t>材料購入</t>
    <rPh sb="0" eb="2">
      <t>ザイリョウ</t>
    </rPh>
    <rPh sb="2" eb="4">
      <t>コウニュウ</t>
    </rPh>
    <phoneticPr fontId="2"/>
  </si>
  <si>
    <t>調理</t>
    <rPh sb="0" eb="2">
      <t>チョウリ</t>
    </rPh>
    <phoneticPr fontId="2"/>
  </si>
  <si>
    <t>配膳</t>
    <rPh sb="0" eb="2">
      <t>ハイゼン</t>
    </rPh>
    <phoneticPr fontId="2"/>
  </si>
  <si>
    <t>食器洗浄</t>
    <rPh sb="0" eb="2">
      <t>ショッキ</t>
    </rPh>
    <rPh sb="2" eb="4">
      <t>センジョウ</t>
    </rPh>
    <phoneticPr fontId="2"/>
  </si>
  <si>
    <t>回/年</t>
    <rPh sb="0" eb="1">
      <t>カイ</t>
    </rPh>
    <rPh sb="2" eb="3">
      <t>ネン</t>
    </rPh>
    <phoneticPr fontId="2"/>
  </si>
  <si>
    <t>施設外調理</t>
    <rPh sb="0" eb="2">
      <t>シセツ</t>
    </rPh>
    <rPh sb="2" eb="3">
      <t>ガイ</t>
    </rPh>
    <rPh sb="3" eb="5">
      <t>チョウリ</t>
    </rPh>
    <phoneticPr fontId="2"/>
  </si>
  <si>
    <t>管理者</t>
    <rPh sb="0" eb="3">
      <t>カンリシャ</t>
    </rPh>
    <phoneticPr fontId="2"/>
  </si>
  <si>
    <t>管理栄養士</t>
    <rPh sb="0" eb="2">
      <t>カンリ</t>
    </rPh>
    <rPh sb="2" eb="5">
      <t>エイヨウシ</t>
    </rPh>
    <phoneticPr fontId="2"/>
  </si>
  <si>
    <t>栄養士</t>
    <rPh sb="0" eb="3">
      <t>エイヨウシ</t>
    </rPh>
    <phoneticPr fontId="2"/>
  </si>
  <si>
    <t>調理師</t>
    <rPh sb="0" eb="3">
      <t>チョウリシ</t>
    </rPh>
    <phoneticPr fontId="2"/>
  </si>
  <si>
    <t>食料</t>
    <rPh sb="0" eb="2">
      <t>ショクリョウ</t>
    </rPh>
    <phoneticPr fontId="2"/>
  </si>
  <si>
    <t>調理員</t>
    <rPh sb="0" eb="3">
      <t>チョウリイン</t>
    </rPh>
    <phoneticPr fontId="2"/>
  </si>
  <si>
    <t>緊急連絡網</t>
    <rPh sb="0" eb="2">
      <t>キンキュウ</t>
    </rPh>
    <rPh sb="2" eb="5">
      <t>レンラクモウ</t>
    </rPh>
    <phoneticPr fontId="2"/>
  </si>
  <si>
    <t>危機管理マニュアル</t>
    <rPh sb="0" eb="2">
      <t>キキ</t>
    </rPh>
    <rPh sb="2" eb="4">
      <t>カンリ</t>
    </rPh>
    <phoneticPr fontId="2"/>
  </si>
  <si>
    <t>区分</t>
    <rPh sb="0" eb="2">
      <t>クブン</t>
    </rPh>
    <phoneticPr fontId="2"/>
  </si>
  <si>
    <t>常勤</t>
    <rPh sb="0" eb="2">
      <t>ジョウキン</t>
    </rPh>
    <phoneticPr fontId="2"/>
  </si>
  <si>
    <t>非常勤</t>
    <rPh sb="0" eb="3">
      <t>ヒジョウキン</t>
    </rPh>
    <phoneticPr fontId="2"/>
  </si>
  <si>
    <t>所在地</t>
    <rPh sb="0" eb="3">
      <t>ショザイチ</t>
    </rPh>
    <phoneticPr fontId="2"/>
  </si>
  <si>
    <t>円</t>
    <rPh sb="0" eb="1">
      <t>エン</t>
    </rPh>
    <phoneticPr fontId="2"/>
  </si>
  <si>
    <t>職種</t>
    <rPh sb="0" eb="2">
      <t>ショクシュ</t>
    </rPh>
    <phoneticPr fontId="2"/>
  </si>
  <si>
    <t>電話</t>
    <rPh sb="0" eb="2">
      <t>デンワ</t>
    </rPh>
    <phoneticPr fontId="2"/>
  </si>
  <si>
    <t>朝食</t>
    <rPh sb="0" eb="2">
      <t>チョウショク</t>
    </rPh>
    <phoneticPr fontId="2"/>
  </si>
  <si>
    <t>昼食</t>
    <rPh sb="0" eb="2">
      <t>チュウショク</t>
    </rPh>
    <phoneticPr fontId="2"/>
  </si>
  <si>
    <t>夕食</t>
    <rPh sb="0" eb="2">
      <t>ユウショク</t>
    </rPh>
    <phoneticPr fontId="2"/>
  </si>
  <si>
    <t>給食形態</t>
    <rPh sb="0" eb="2">
      <t>キュウショク</t>
    </rPh>
    <rPh sb="2" eb="4">
      <t>ケイタイ</t>
    </rPh>
    <phoneticPr fontId="2"/>
  </si>
  <si>
    <t>定食</t>
    <rPh sb="0" eb="2">
      <t>テイショク</t>
    </rPh>
    <phoneticPr fontId="2"/>
  </si>
  <si>
    <t>単品</t>
    <rPh sb="0" eb="2">
      <t>タンピン</t>
    </rPh>
    <phoneticPr fontId="2"/>
  </si>
  <si>
    <t>麺類等</t>
    <rPh sb="0" eb="2">
      <t>メンルイ</t>
    </rPh>
    <rPh sb="2" eb="3">
      <t>トウ</t>
    </rPh>
    <phoneticPr fontId="2"/>
  </si>
  <si>
    <t>カフェテリア</t>
    <phoneticPr fontId="2"/>
  </si>
  <si>
    <t>アレルギー対応</t>
    <rPh sb="5" eb="7">
      <t>タイオウ</t>
    </rPh>
    <phoneticPr fontId="2"/>
  </si>
  <si>
    <t>回/月</t>
    <rPh sb="0" eb="1">
      <t>カイ</t>
    </rPh>
    <rPh sb="2" eb="3">
      <t>ツキ</t>
    </rPh>
    <phoneticPr fontId="2"/>
  </si>
  <si>
    <t>％</t>
    <phoneticPr fontId="2"/>
  </si>
  <si>
    <t>人数</t>
    <rPh sb="0" eb="2">
      <t>ニンズウ</t>
    </rPh>
    <phoneticPr fontId="2"/>
  </si>
  <si>
    <t>一般食</t>
    <rPh sb="0" eb="2">
      <t>イッパン</t>
    </rPh>
    <rPh sb="2" eb="3">
      <t>ショク</t>
    </rPh>
    <phoneticPr fontId="2"/>
  </si>
  <si>
    <t>約束食事箋</t>
    <rPh sb="0" eb="2">
      <t>ヤクソク</t>
    </rPh>
    <rPh sb="2" eb="4">
      <t>ショクジ</t>
    </rPh>
    <rPh sb="4" eb="5">
      <t>セン</t>
    </rPh>
    <phoneticPr fontId="2"/>
  </si>
  <si>
    <t>Ⅰ</t>
    <phoneticPr fontId="2"/>
  </si>
  <si>
    <t>Ⅱ</t>
    <phoneticPr fontId="2"/>
  </si>
  <si>
    <t>特別食加算</t>
    <rPh sb="0" eb="2">
      <t>トクベツ</t>
    </rPh>
    <rPh sb="2" eb="3">
      <t>ショク</t>
    </rPh>
    <rPh sb="3" eb="5">
      <t>カサン</t>
    </rPh>
    <phoneticPr fontId="2"/>
  </si>
  <si>
    <t>入所者</t>
    <rPh sb="0" eb="3">
      <t>ニュウショシャ</t>
    </rPh>
    <phoneticPr fontId="2"/>
  </si>
  <si>
    <t>グループホーム</t>
    <phoneticPr fontId="2"/>
  </si>
  <si>
    <t>療養食加算</t>
    <rPh sb="0" eb="2">
      <t>リョウヨウ</t>
    </rPh>
    <rPh sb="2" eb="3">
      <t>ショク</t>
    </rPh>
    <rPh sb="3" eb="5">
      <t>カサン</t>
    </rPh>
    <phoneticPr fontId="2"/>
  </si>
  <si>
    <t>食　数</t>
    <rPh sb="0" eb="1">
      <t>ショク</t>
    </rPh>
    <rPh sb="2" eb="3">
      <t>スウ</t>
    </rPh>
    <phoneticPr fontId="2"/>
  </si>
  <si>
    <t>保健所記入欄</t>
    <rPh sb="0" eb="3">
      <t>ホケンジョ</t>
    </rPh>
    <rPh sb="3" eb="5">
      <t>キニュウ</t>
    </rPh>
    <rPh sb="5" eb="6">
      <t>ラン</t>
    </rPh>
    <phoneticPr fontId="2"/>
  </si>
  <si>
    <t>介護医療院</t>
    <rPh sb="0" eb="2">
      <t>カイゴ</t>
    </rPh>
    <rPh sb="2" eb="4">
      <t>イリョウ</t>
    </rPh>
    <rPh sb="4" eb="5">
      <t>イン</t>
    </rPh>
    <phoneticPr fontId="2"/>
  </si>
  <si>
    <t>　　</t>
  </si>
  <si>
    <t>○</t>
  </si>
  <si>
    <t>施設区分</t>
    <rPh sb="0" eb="2">
      <t>シセツ</t>
    </rPh>
    <rPh sb="2" eb="4">
      <t>クブン</t>
    </rPh>
    <phoneticPr fontId="2"/>
  </si>
  <si>
    <t>施設名</t>
    <rPh sb="0" eb="2">
      <t>シセツ</t>
    </rPh>
    <rPh sb="2" eb="3">
      <t>メイ</t>
    </rPh>
    <phoneticPr fontId="2"/>
  </si>
  <si>
    <t>郵送</t>
    <rPh sb="0" eb="2">
      <t>ユウソウ</t>
    </rPh>
    <phoneticPr fontId="2"/>
  </si>
  <si>
    <t>住所</t>
    <rPh sb="0" eb="2">
      <t>ジュウショ</t>
    </rPh>
    <phoneticPr fontId="2"/>
  </si>
  <si>
    <t>開始</t>
    <rPh sb="0" eb="2">
      <t>カイシ</t>
    </rPh>
    <phoneticPr fontId="2"/>
  </si>
  <si>
    <t>指定</t>
    <rPh sb="0" eb="2">
      <t>シテイ</t>
    </rPh>
    <phoneticPr fontId="2"/>
  </si>
  <si>
    <t>施設分類</t>
    <rPh sb="0" eb="2">
      <t>シセツ</t>
    </rPh>
    <rPh sb="2" eb="4">
      <t>ブンルイ</t>
    </rPh>
    <phoneticPr fontId="2"/>
  </si>
  <si>
    <t>従事者数（委託側を含む）</t>
    <rPh sb="0" eb="3">
      <t>ジュウジシャ</t>
    </rPh>
    <rPh sb="3" eb="4">
      <t>スウ</t>
    </rPh>
    <rPh sb="5" eb="7">
      <t>イタク</t>
    </rPh>
    <rPh sb="7" eb="8">
      <t>ガワ</t>
    </rPh>
    <rPh sb="9" eb="10">
      <t>フク</t>
    </rPh>
    <phoneticPr fontId="2"/>
  </si>
  <si>
    <t>委託状況</t>
    <rPh sb="0" eb="2">
      <t>イタク</t>
    </rPh>
    <rPh sb="2" eb="4">
      <t>ジョウキョウ</t>
    </rPh>
    <phoneticPr fontId="2"/>
  </si>
  <si>
    <t>提出日</t>
    <rPh sb="0" eb="2">
      <t>テイシュツ</t>
    </rPh>
    <rPh sb="2" eb="3">
      <t>ビ</t>
    </rPh>
    <phoneticPr fontId="2"/>
  </si>
  <si>
    <t>施設区分番号</t>
    <rPh sb="0" eb="2">
      <t>シセツ</t>
    </rPh>
    <rPh sb="2" eb="4">
      <t>クブン</t>
    </rPh>
    <rPh sb="4" eb="6">
      <t>バンゴウ</t>
    </rPh>
    <phoneticPr fontId="2"/>
  </si>
  <si>
    <t>施設区分名</t>
    <rPh sb="0" eb="2">
      <t>シセツ</t>
    </rPh>
    <rPh sb="2" eb="4">
      <t>クブン</t>
    </rPh>
    <rPh sb="4" eb="5">
      <t>メイ</t>
    </rPh>
    <phoneticPr fontId="2"/>
  </si>
  <si>
    <t>地区No</t>
    <rPh sb="0" eb="2">
      <t>チク</t>
    </rPh>
    <phoneticPr fontId="2"/>
  </si>
  <si>
    <t>施設名１</t>
    <rPh sb="0" eb="2">
      <t>シセツ</t>
    </rPh>
    <rPh sb="2" eb="3">
      <t>メイ</t>
    </rPh>
    <phoneticPr fontId="2"/>
  </si>
  <si>
    <t>施設名２</t>
    <rPh sb="0" eb="2">
      <t>シセツ</t>
    </rPh>
    <rPh sb="2" eb="3">
      <t>メイ</t>
    </rPh>
    <phoneticPr fontId="2"/>
  </si>
  <si>
    <t>施設名３</t>
    <rPh sb="0" eb="2">
      <t>シセツ</t>
    </rPh>
    <rPh sb="2" eb="3">
      <t>メイ</t>
    </rPh>
    <phoneticPr fontId="2"/>
  </si>
  <si>
    <t>有無</t>
    <rPh sb="0" eb="2">
      <t>ウム</t>
    </rPh>
    <phoneticPr fontId="2"/>
  </si>
  <si>
    <t>電話番号</t>
    <rPh sb="0" eb="2">
      <t>デンワ</t>
    </rPh>
    <rPh sb="2" eb="4">
      <t>バンゴウ</t>
    </rPh>
    <phoneticPr fontId="2"/>
  </si>
  <si>
    <t>年月日</t>
    <rPh sb="0" eb="3">
      <t>ネンガッピ</t>
    </rPh>
    <phoneticPr fontId="2"/>
  </si>
  <si>
    <t>施設</t>
    <rPh sb="0" eb="2">
      <t>シセツ</t>
    </rPh>
    <phoneticPr fontId="2"/>
  </si>
  <si>
    <t>朝利用者</t>
    <rPh sb="0" eb="1">
      <t>アサ</t>
    </rPh>
    <rPh sb="1" eb="4">
      <t>リヨウシャ</t>
    </rPh>
    <phoneticPr fontId="2"/>
  </si>
  <si>
    <t>朝職員</t>
    <rPh sb="0" eb="1">
      <t>アサ</t>
    </rPh>
    <rPh sb="1" eb="3">
      <t>ショクイン</t>
    </rPh>
    <phoneticPr fontId="2"/>
  </si>
  <si>
    <t>朝合計</t>
    <rPh sb="0" eb="1">
      <t>アサ</t>
    </rPh>
    <rPh sb="1" eb="3">
      <t>ゴウケイ</t>
    </rPh>
    <phoneticPr fontId="2"/>
  </si>
  <si>
    <t>昼利用者</t>
    <rPh sb="0" eb="1">
      <t>ヒル</t>
    </rPh>
    <rPh sb="1" eb="4">
      <t>リヨウシャ</t>
    </rPh>
    <phoneticPr fontId="2"/>
  </si>
  <si>
    <t>昼職員</t>
    <rPh sb="0" eb="1">
      <t>ヒル</t>
    </rPh>
    <rPh sb="1" eb="3">
      <t>ショクイン</t>
    </rPh>
    <phoneticPr fontId="2"/>
  </si>
  <si>
    <t>昼合計</t>
    <rPh sb="0" eb="1">
      <t>ヒル</t>
    </rPh>
    <rPh sb="1" eb="3">
      <t>ゴウケイ</t>
    </rPh>
    <phoneticPr fontId="2"/>
  </si>
  <si>
    <t>夕利用者</t>
    <rPh sb="0" eb="1">
      <t>ユウ</t>
    </rPh>
    <rPh sb="1" eb="4">
      <t>リヨウシャ</t>
    </rPh>
    <phoneticPr fontId="2"/>
  </si>
  <si>
    <t>夕職員</t>
    <rPh sb="0" eb="1">
      <t>ユウ</t>
    </rPh>
    <rPh sb="1" eb="3">
      <t>ショクイン</t>
    </rPh>
    <phoneticPr fontId="2"/>
  </si>
  <si>
    <t>夕合計</t>
    <rPh sb="0" eb="1">
      <t>ユウ</t>
    </rPh>
    <rPh sb="1" eb="3">
      <t>ゴウケイ</t>
    </rPh>
    <phoneticPr fontId="2"/>
  </si>
  <si>
    <t>その他利用者</t>
    <rPh sb="2" eb="3">
      <t>タ</t>
    </rPh>
    <rPh sb="3" eb="6">
      <t>リヨウシャ</t>
    </rPh>
    <phoneticPr fontId="2"/>
  </si>
  <si>
    <t>その他職員</t>
    <rPh sb="2" eb="3">
      <t>タ</t>
    </rPh>
    <rPh sb="3" eb="5">
      <t>ショクイン</t>
    </rPh>
    <phoneticPr fontId="2"/>
  </si>
  <si>
    <t>その他合計</t>
    <rPh sb="2" eb="3">
      <t>タ</t>
    </rPh>
    <rPh sb="3" eb="5">
      <t>ゴウケイ</t>
    </rPh>
    <phoneticPr fontId="2"/>
  </si>
  <si>
    <t>利用者合計</t>
    <rPh sb="0" eb="3">
      <t>リヨウシャ</t>
    </rPh>
    <rPh sb="3" eb="5">
      <t>ゴウケイ</t>
    </rPh>
    <phoneticPr fontId="2"/>
  </si>
  <si>
    <t>職員合計</t>
    <rPh sb="0" eb="2">
      <t>ショクイン</t>
    </rPh>
    <rPh sb="2" eb="4">
      <t>ゴウケイ</t>
    </rPh>
    <phoneticPr fontId="2"/>
  </si>
  <si>
    <t>総合計</t>
    <rPh sb="0" eb="1">
      <t>ソウ</t>
    </rPh>
    <rPh sb="1" eb="3">
      <t>ゴウケイ</t>
    </rPh>
    <phoneticPr fontId="2"/>
  </si>
  <si>
    <t>指定施設計算</t>
    <rPh sb="0" eb="2">
      <t>シテイ</t>
    </rPh>
    <rPh sb="2" eb="4">
      <t>シセツ</t>
    </rPh>
    <rPh sb="4" eb="6">
      <t>ケイサン</t>
    </rPh>
    <phoneticPr fontId="2"/>
  </si>
  <si>
    <t>1日合計が750食以上</t>
    <rPh sb="1" eb="2">
      <t>ニチ</t>
    </rPh>
    <rPh sb="2" eb="4">
      <t>ゴウケイ</t>
    </rPh>
    <rPh sb="8" eb="9">
      <t>ショク</t>
    </rPh>
    <rPh sb="9" eb="11">
      <t>イジョウ</t>
    </rPh>
    <phoneticPr fontId="2"/>
  </si>
  <si>
    <t>1回が300食以上</t>
    <rPh sb="1" eb="2">
      <t>カイ</t>
    </rPh>
    <rPh sb="6" eb="7">
      <t>ショク</t>
    </rPh>
    <rPh sb="7" eb="9">
      <t>イジョウ</t>
    </rPh>
    <phoneticPr fontId="2"/>
  </si>
  <si>
    <t>1日合計が250食以上</t>
    <rPh sb="1" eb="2">
      <t>ニチ</t>
    </rPh>
    <rPh sb="2" eb="4">
      <t>ゴウケイ</t>
    </rPh>
    <rPh sb="8" eb="9">
      <t>ショク</t>
    </rPh>
    <rPh sb="9" eb="11">
      <t>イジョウ</t>
    </rPh>
    <phoneticPr fontId="2"/>
  </si>
  <si>
    <t>1回が100食以上</t>
    <rPh sb="1" eb="2">
      <t>カイ</t>
    </rPh>
    <rPh sb="6" eb="7">
      <t>ショク</t>
    </rPh>
    <rPh sb="7" eb="9">
      <t>イジョウ</t>
    </rPh>
    <phoneticPr fontId="2"/>
  </si>
  <si>
    <t>1日合計が250未満</t>
    <rPh sb="1" eb="2">
      <t>ニチ</t>
    </rPh>
    <rPh sb="2" eb="4">
      <t>ゴウケイ</t>
    </rPh>
    <rPh sb="8" eb="10">
      <t>ミマン</t>
    </rPh>
    <phoneticPr fontId="2"/>
  </si>
  <si>
    <t>1回が100食未満</t>
    <rPh sb="1" eb="2">
      <t>カイ</t>
    </rPh>
    <rPh sb="6" eb="7">
      <t>ショク</t>
    </rPh>
    <rPh sb="7" eb="9">
      <t>ミマン</t>
    </rPh>
    <phoneticPr fontId="2"/>
  </si>
  <si>
    <t>指定分類(10の位）</t>
    <rPh sb="0" eb="2">
      <t>シテイ</t>
    </rPh>
    <rPh sb="2" eb="4">
      <t>ブンルイ</t>
    </rPh>
    <rPh sb="8" eb="9">
      <t>クライ</t>
    </rPh>
    <phoneticPr fontId="2"/>
  </si>
  <si>
    <t>指定分類（1の位）</t>
    <rPh sb="0" eb="2">
      <t>シテイ</t>
    </rPh>
    <rPh sb="2" eb="4">
      <t>ブンルイ</t>
    </rPh>
    <rPh sb="7" eb="8">
      <t>クライ</t>
    </rPh>
    <phoneticPr fontId="2"/>
  </si>
  <si>
    <t>分類詳細</t>
    <rPh sb="0" eb="2">
      <t>ブンルイ</t>
    </rPh>
    <rPh sb="2" eb="4">
      <t>ショウサイ</t>
    </rPh>
    <phoneticPr fontId="2"/>
  </si>
  <si>
    <t>管栄</t>
    <rPh sb="0" eb="1">
      <t>カン</t>
    </rPh>
    <rPh sb="1" eb="2">
      <t>エイ</t>
    </rPh>
    <phoneticPr fontId="2"/>
  </si>
  <si>
    <t>調理師がいない施設</t>
    <rPh sb="0" eb="3">
      <t>チョウリシ</t>
    </rPh>
    <rPh sb="7" eb="9">
      <t>シセツ</t>
    </rPh>
    <phoneticPr fontId="2"/>
  </si>
  <si>
    <t>-</t>
    <phoneticPr fontId="2"/>
  </si>
  <si>
    <t>特定給食施設栄養報告書</t>
    <rPh sb="0" eb="2">
      <t>トクテイ</t>
    </rPh>
    <rPh sb="2" eb="4">
      <t>キュウショク</t>
    </rPh>
    <rPh sb="4" eb="6">
      <t>シセツ</t>
    </rPh>
    <rPh sb="6" eb="8">
      <t>エイヨウ</t>
    </rPh>
    <rPh sb="8" eb="11">
      <t>ホウコクショ</t>
    </rPh>
    <phoneticPr fontId="2"/>
  </si>
  <si>
    <t>施設番号</t>
    <rPh sb="0" eb="2">
      <t>シセツ</t>
    </rPh>
    <rPh sb="2" eb="4">
      <t>バンゴウ</t>
    </rPh>
    <phoneticPr fontId="2"/>
  </si>
  <si>
    <t>処理状況</t>
    <rPh sb="0" eb="2">
      <t>ショリ</t>
    </rPh>
    <rPh sb="2" eb="4">
      <t>ジョウキョウ</t>
    </rPh>
    <phoneticPr fontId="2"/>
  </si>
  <si>
    <t>処理完了日　</t>
    <rPh sb="0" eb="2">
      <t>ショリ</t>
    </rPh>
    <rPh sb="2" eb="5">
      <t>カンリョウビ</t>
    </rPh>
    <phoneticPr fontId="2"/>
  </si>
  <si>
    <t>センター型給食</t>
    <rPh sb="4" eb="5">
      <t>ガタ</t>
    </rPh>
    <rPh sb="5" eb="7">
      <t>キュウショク</t>
    </rPh>
    <phoneticPr fontId="2"/>
  </si>
  <si>
    <t>単独給食</t>
    <rPh sb="0" eb="2">
      <t>タンドク</t>
    </rPh>
    <rPh sb="2" eb="4">
      <t>キュウショク</t>
    </rPh>
    <phoneticPr fontId="2"/>
  </si>
  <si>
    <t>学校</t>
    <rPh sb="0" eb="2">
      <t>ガッコウ</t>
    </rPh>
    <phoneticPr fontId="2"/>
  </si>
  <si>
    <t>対象</t>
    <rPh sb="0" eb="2">
      <t>タイショウ</t>
    </rPh>
    <phoneticPr fontId="2"/>
  </si>
  <si>
    <t>医療機関</t>
    <rPh sb="0" eb="2">
      <t>イリョウ</t>
    </rPh>
    <rPh sb="2" eb="4">
      <t>キカン</t>
    </rPh>
    <phoneticPr fontId="2"/>
  </si>
  <si>
    <t>床</t>
    <rPh sb="0" eb="1">
      <t>ユカ</t>
    </rPh>
    <phoneticPr fontId="2"/>
  </si>
  <si>
    <t>保育所</t>
    <rPh sb="0" eb="2">
      <t>ホイク</t>
    </rPh>
    <rPh sb="2" eb="3">
      <t>ショ</t>
    </rPh>
    <phoneticPr fontId="2"/>
  </si>
  <si>
    <t>その他児童福祉施設</t>
    <rPh sb="2" eb="3">
      <t>タ</t>
    </rPh>
    <rPh sb="3" eb="5">
      <t>ジドウ</t>
    </rPh>
    <rPh sb="5" eb="7">
      <t>フクシ</t>
    </rPh>
    <rPh sb="7" eb="9">
      <t>シセツ</t>
    </rPh>
    <phoneticPr fontId="2"/>
  </si>
  <si>
    <t>対象者</t>
    <rPh sb="0" eb="2">
      <t>タイショウ</t>
    </rPh>
    <rPh sb="2" eb="3">
      <t>シャ</t>
    </rPh>
    <phoneticPr fontId="2"/>
  </si>
  <si>
    <t>健康増進法第２１条第１項に定める指定</t>
    <rPh sb="0" eb="2">
      <t>ケンコウ</t>
    </rPh>
    <rPh sb="2" eb="4">
      <t>ゾウシン</t>
    </rPh>
    <rPh sb="4" eb="5">
      <t>ホウ</t>
    </rPh>
    <rPh sb="5" eb="6">
      <t>ダイ</t>
    </rPh>
    <rPh sb="8" eb="9">
      <t>ジョウ</t>
    </rPh>
    <rPh sb="9" eb="10">
      <t>ダイ</t>
    </rPh>
    <rPh sb="11" eb="12">
      <t>コウ</t>
    </rPh>
    <rPh sb="13" eb="14">
      <t>サダ</t>
    </rPh>
    <rPh sb="16" eb="18">
      <t>シテイ</t>
    </rPh>
    <phoneticPr fontId="2"/>
  </si>
  <si>
    <t>無</t>
    <rPh sb="0" eb="1">
      <t>ナシ</t>
    </rPh>
    <phoneticPr fontId="2"/>
  </si>
  <si>
    <t>有</t>
    <rPh sb="0" eb="1">
      <t>アリ</t>
    </rPh>
    <phoneticPr fontId="2"/>
  </si>
  <si>
    <t>委託</t>
    <rPh sb="0" eb="2">
      <t>イタク</t>
    </rPh>
    <phoneticPr fontId="2"/>
  </si>
  <si>
    <t>下膳</t>
    <rPh sb="0" eb="2">
      <t>ゲゼン</t>
    </rPh>
    <phoneticPr fontId="2"/>
  </si>
  <si>
    <t>栄養教育</t>
    <rPh sb="0" eb="2">
      <t>エイヨウ</t>
    </rPh>
    <rPh sb="2" eb="4">
      <t>キョウイク</t>
    </rPh>
    <phoneticPr fontId="2"/>
  </si>
  <si>
    <t>配送</t>
    <rPh sb="0" eb="2">
      <t>ハイソウ</t>
    </rPh>
    <phoneticPr fontId="2"/>
  </si>
  <si>
    <t>名称</t>
    <rPh sb="0" eb="2">
      <t>メイショウ</t>
    </rPh>
    <phoneticPr fontId="2"/>
  </si>
  <si>
    <t>施設担当者</t>
    <rPh sb="0" eb="2">
      <t>シセツ</t>
    </rPh>
    <rPh sb="2" eb="5">
      <t>タントウシャ</t>
    </rPh>
    <phoneticPr fontId="2"/>
  </si>
  <si>
    <t>代表者氏名</t>
    <rPh sb="0" eb="3">
      <t>ダイヒョウシャ</t>
    </rPh>
    <rPh sb="3" eb="5">
      <t>シメイ</t>
    </rPh>
    <phoneticPr fontId="2"/>
  </si>
  <si>
    <t>委託契約書の有無　　　　　　</t>
    <rPh sb="0" eb="2">
      <t>イタク</t>
    </rPh>
    <rPh sb="2" eb="5">
      <t>ケイヤクショ</t>
    </rPh>
    <rPh sb="6" eb="8">
      <t>ウム</t>
    </rPh>
    <phoneticPr fontId="2"/>
  </si>
  <si>
    <t>電話番号</t>
    <phoneticPr fontId="2"/>
  </si>
  <si>
    <t>食材料費</t>
    <rPh sb="0" eb="1">
      <t>ショク</t>
    </rPh>
    <rPh sb="1" eb="4">
      <t>ザイリョウヒ</t>
    </rPh>
    <phoneticPr fontId="2"/>
  </si>
  <si>
    <t>一日あたりの食材料費（一人分）</t>
    <rPh sb="0" eb="2">
      <t>イチニチ</t>
    </rPh>
    <rPh sb="6" eb="7">
      <t>ショク</t>
    </rPh>
    <rPh sb="7" eb="10">
      <t>ザイリョウヒ</t>
    </rPh>
    <rPh sb="11" eb="14">
      <t>イチニンブン</t>
    </rPh>
    <phoneticPr fontId="2"/>
  </si>
  <si>
    <t>園</t>
    <rPh sb="0" eb="1">
      <t>エン</t>
    </rPh>
    <phoneticPr fontId="2"/>
  </si>
  <si>
    <t>給食会議</t>
    <rPh sb="0" eb="2">
      <t>キュウショク</t>
    </rPh>
    <rPh sb="2" eb="4">
      <t>カイギ</t>
    </rPh>
    <phoneticPr fontId="2"/>
  </si>
  <si>
    <t>開催有</t>
    <rPh sb="0" eb="2">
      <t>カイサイ</t>
    </rPh>
    <rPh sb="2" eb="3">
      <t>アリ</t>
    </rPh>
    <phoneticPr fontId="2"/>
  </si>
  <si>
    <t>開催無</t>
    <rPh sb="0" eb="2">
      <t>カイサイ</t>
    </rPh>
    <rPh sb="2" eb="3">
      <t>ナシ</t>
    </rPh>
    <phoneticPr fontId="2"/>
  </si>
  <si>
    <t>→　</t>
    <phoneticPr fontId="2"/>
  </si>
  <si>
    <t>給食担当責任者</t>
    <rPh sb="0" eb="2">
      <t>キュウショク</t>
    </rPh>
    <rPh sb="2" eb="4">
      <t>タントウ</t>
    </rPh>
    <rPh sb="4" eb="7">
      <t>セキニンシャ</t>
    </rPh>
    <phoneticPr fontId="2"/>
  </si>
  <si>
    <t>調理師・調理員</t>
    <rPh sb="0" eb="3">
      <t>チョウリシ</t>
    </rPh>
    <rPh sb="4" eb="6">
      <t>チョウリ</t>
    </rPh>
    <rPh sb="6" eb="7">
      <t>イン</t>
    </rPh>
    <phoneticPr fontId="2"/>
  </si>
  <si>
    <t>健康管理担当者</t>
    <rPh sb="0" eb="2">
      <t>ケンコウ</t>
    </rPh>
    <rPh sb="2" eb="4">
      <t>カンリ</t>
    </rPh>
    <rPh sb="4" eb="7">
      <t>タントウシャ</t>
    </rPh>
    <phoneticPr fontId="2"/>
  </si>
  <si>
    <t>運営単位
・
運営規模</t>
    <rPh sb="0" eb="2">
      <t>ウンエイ</t>
    </rPh>
    <rPh sb="2" eb="4">
      <t>タンイ</t>
    </rPh>
    <rPh sb="7" eb="9">
      <t>ウンエイ</t>
    </rPh>
    <rPh sb="9" eb="11">
      <t>キボ</t>
    </rPh>
    <phoneticPr fontId="2"/>
  </si>
  <si>
    <t>幼稚園型こども園</t>
    <rPh sb="0" eb="3">
      <t>ヨウチエン</t>
    </rPh>
    <rPh sb="3" eb="4">
      <t>ガタ</t>
    </rPh>
    <rPh sb="7" eb="8">
      <t>エン</t>
    </rPh>
    <phoneticPr fontId="2"/>
  </si>
  <si>
    <t>直通</t>
    <rPh sb="0" eb="2">
      <t>チョクツウ</t>
    </rPh>
    <phoneticPr fontId="2"/>
  </si>
  <si>
    <t>炭水化物</t>
    <rPh sb="0" eb="4">
      <t>タンスイカブツ</t>
    </rPh>
    <phoneticPr fontId="2"/>
  </si>
  <si>
    <t>食物繊維</t>
    <rPh sb="0" eb="2">
      <t>ショクモツ</t>
    </rPh>
    <rPh sb="2" eb="4">
      <t>センイ</t>
    </rPh>
    <phoneticPr fontId="2"/>
  </si>
  <si>
    <t>C</t>
    <phoneticPr fontId="2"/>
  </si>
  <si>
    <t>食塩相当量</t>
    <rPh sb="0" eb="2">
      <t>ショクエン</t>
    </rPh>
    <rPh sb="2" eb="4">
      <t>ソウトウ</t>
    </rPh>
    <rPh sb="4" eb="5">
      <t>リョウ</t>
    </rPh>
    <phoneticPr fontId="2"/>
  </si>
  <si>
    <t>kcal</t>
    <phoneticPr fontId="2"/>
  </si>
  <si>
    <t>g</t>
    <phoneticPr fontId="2"/>
  </si>
  <si>
    <t>mg</t>
    <phoneticPr fontId="2"/>
  </si>
  <si>
    <t>μｇ</t>
    <phoneticPr fontId="2"/>
  </si>
  <si>
    <t>ｍｇ</t>
    <phoneticPr fontId="2"/>
  </si>
  <si>
    <t>ｇ</t>
    <phoneticPr fontId="2"/>
  </si>
  <si>
    <t>３歳未満</t>
  </si>
  <si>
    <t>３歳未満</t>
    <phoneticPr fontId="2"/>
  </si>
  <si>
    <t>委託</t>
    <phoneticPr fontId="2"/>
  </si>
  <si>
    <t>性別または年齢階級別人数</t>
    <rPh sb="0" eb="2">
      <t>セイベツ</t>
    </rPh>
    <rPh sb="5" eb="7">
      <t>ネンレイ</t>
    </rPh>
    <rPh sb="7" eb="9">
      <t>カイキュウ</t>
    </rPh>
    <rPh sb="9" eb="10">
      <t>ベツ</t>
    </rPh>
    <rPh sb="10" eb="12">
      <t>ニンズウ</t>
    </rPh>
    <phoneticPr fontId="2"/>
  </si>
  <si>
    <t>身体活動レベル別人数</t>
  </si>
  <si>
    <t>身長・体重・BMI</t>
  </si>
  <si>
    <t>病状及び治療状況（健康診断結果を含む）</t>
    <rPh sb="0" eb="2">
      <t>ビョウジョウ</t>
    </rPh>
    <rPh sb="2" eb="3">
      <t>オヨ</t>
    </rPh>
    <rPh sb="4" eb="6">
      <t>チリョウ</t>
    </rPh>
    <rPh sb="6" eb="8">
      <t>ジョウキョウ</t>
    </rPh>
    <rPh sb="9" eb="11">
      <t>ケンコウ</t>
    </rPh>
    <rPh sb="11" eb="13">
      <t>シンダン</t>
    </rPh>
    <rPh sb="13" eb="15">
      <t>ケッカ</t>
    </rPh>
    <rPh sb="16" eb="17">
      <t>フク</t>
    </rPh>
    <phoneticPr fontId="2"/>
  </si>
  <si>
    <t>回/</t>
    <rPh sb="0" eb="1">
      <t>カイ</t>
    </rPh>
    <phoneticPr fontId="2"/>
  </si>
  <si>
    <t>(</t>
    <phoneticPr fontId="2"/>
  </si>
  <si>
    <t>卓上メモ</t>
    <rPh sb="0" eb="2">
      <t>タクジョウ</t>
    </rPh>
    <phoneticPr fontId="2"/>
  </si>
  <si>
    <t>給食だより</t>
    <rPh sb="0" eb="2">
      <t>キュウショク</t>
    </rPh>
    <phoneticPr fontId="2"/>
  </si>
  <si>
    <t>献立表</t>
    <rPh sb="0" eb="2">
      <t>コンダテ</t>
    </rPh>
    <rPh sb="2" eb="3">
      <t>ヒョウ</t>
    </rPh>
    <phoneticPr fontId="2"/>
  </si>
  <si>
    <t>レシピ</t>
    <phoneticPr fontId="2"/>
  </si>
  <si>
    <t>その他の掲示物</t>
    <rPh sb="2" eb="3">
      <t>タ</t>
    </rPh>
    <rPh sb="4" eb="7">
      <t>ケイジブツ</t>
    </rPh>
    <phoneticPr fontId="2"/>
  </si>
  <si>
    <t>活用している</t>
    <rPh sb="0" eb="2">
      <t>カツヨウ</t>
    </rPh>
    <phoneticPr fontId="2"/>
  </si>
  <si>
    <t>活用していない</t>
    <rPh sb="0" eb="2">
      <t>カツヨウ</t>
    </rPh>
    <phoneticPr fontId="2"/>
  </si>
  <si>
    <t>活用しているか確認していない</t>
    <rPh sb="0" eb="2">
      <t>カツヨウ</t>
    </rPh>
    <rPh sb="7" eb="9">
      <t>カクニン</t>
    </rPh>
    <phoneticPr fontId="2"/>
  </si>
  <si>
    <t>熱量</t>
    <rPh sb="0" eb="2">
      <t>ネツリョウ</t>
    </rPh>
    <phoneticPr fontId="2"/>
  </si>
  <si>
    <t>活用状況</t>
    <rPh sb="0" eb="2">
      <t>カツヨウ</t>
    </rPh>
    <rPh sb="2" eb="4">
      <t>ジョウキョウ</t>
    </rPh>
    <phoneticPr fontId="2"/>
  </si>
  <si>
    <t>栄養成分表示</t>
    <rPh sb="0" eb="2">
      <t>エイヨウ</t>
    </rPh>
    <rPh sb="2" eb="4">
      <t>セイブン</t>
    </rPh>
    <rPh sb="4" eb="6">
      <t>ヒョウジ</t>
    </rPh>
    <phoneticPr fontId="2"/>
  </si>
  <si>
    <t>今後作成する予定がある</t>
    <rPh sb="0" eb="2">
      <t>コンゴ</t>
    </rPh>
    <rPh sb="2" eb="4">
      <t>サクセイ</t>
    </rPh>
    <rPh sb="6" eb="8">
      <t>ヨテイ</t>
    </rPh>
    <phoneticPr fontId="2"/>
  </si>
  <si>
    <t>今後も作成する予定がない</t>
    <rPh sb="0" eb="2">
      <t>コンゴ</t>
    </rPh>
    <rPh sb="3" eb="5">
      <t>サクセイ</t>
    </rPh>
    <rPh sb="7" eb="9">
      <t>ヨテイ</t>
    </rPh>
    <phoneticPr fontId="2"/>
  </si>
  <si>
    <t>提供内容</t>
    <rPh sb="0" eb="2">
      <t>テイキョウ</t>
    </rPh>
    <rPh sb="2" eb="4">
      <t>ナイヨウ</t>
    </rPh>
    <phoneticPr fontId="2"/>
  </si>
  <si>
    <t>備蓄食品</t>
    <rPh sb="0" eb="2">
      <t>ビチク</t>
    </rPh>
    <rPh sb="2" eb="4">
      <t>ショクヒン</t>
    </rPh>
    <phoneticPr fontId="2"/>
  </si>
  <si>
    <t>人分を</t>
    <rPh sb="0" eb="2">
      <t>ニンブン</t>
    </rPh>
    <phoneticPr fontId="2"/>
  </si>
  <si>
    <t>日分</t>
    <rPh sb="0" eb="1">
      <t>ニチ</t>
    </rPh>
    <rPh sb="1" eb="2">
      <t>ブン</t>
    </rPh>
    <phoneticPr fontId="2"/>
  </si>
  <si>
    <t>今後整備する予定がある</t>
    <rPh sb="0" eb="2">
      <t>コンゴ</t>
    </rPh>
    <rPh sb="2" eb="4">
      <t>セイビ</t>
    </rPh>
    <rPh sb="6" eb="8">
      <t>ヨテイ</t>
    </rPh>
    <phoneticPr fontId="2"/>
  </si>
  <si>
    <t>今後も整備する予定がない</t>
    <rPh sb="0" eb="2">
      <t>コンゴ</t>
    </rPh>
    <rPh sb="3" eb="5">
      <t>セイビ</t>
    </rPh>
    <rPh sb="7" eb="9">
      <t>ヨテイ</t>
    </rPh>
    <phoneticPr fontId="2"/>
  </si>
  <si>
    <t>食中毒等事故発生時の体制整備</t>
    <rPh sb="0" eb="3">
      <t>ショクチュウドク</t>
    </rPh>
    <rPh sb="3" eb="4">
      <t>トウ</t>
    </rPh>
    <rPh sb="4" eb="6">
      <t>ジコ</t>
    </rPh>
    <rPh sb="6" eb="8">
      <t>ハッセイ</t>
    </rPh>
    <rPh sb="8" eb="9">
      <t>ジ</t>
    </rPh>
    <rPh sb="10" eb="12">
      <t>タイセイ</t>
    </rPh>
    <rPh sb="12" eb="14">
      <t>セイビ</t>
    </rPh>
    <phoneticPr fontId="2"/>
  </si>
  <si>
    <t>給食代行</t>
    <rPh sb="0" eb="2">
      <t>キュウショク</t>
    </rPh>
    <rPh sb="2" eb="4">
      <t>ダイコウ</t>
    </rPh>
    <phoneticPr fontId="2"/>
  </si>
  <si>
    <t>無　</t>
    <rPh sb="0" eb="1">
      <t>ナシ</t>
    </rPh>
    <phoneticPr fontId="2"/>
  </si>
  <si>
    <t>ビタミンC</t>
  </si>
  <si>
    <t>その他のビタミン</t>
    <rPh sb="2" eb="3">
      <t>タ</t>
    </rPh>
    <phoneticPr fontId="2"/>
  </si>
  <si>
    <t>※保健所記入</t>
    <rPh sb="1" eb="4">
      <t>ホケンジョ</t>
    </rPh>
    <rPh sb="4" eb="6">
      <t>キニュウ</t>
    </rPh>
    <phoneticPr fontId="2"/>
  </si>
  <si>
    <t>　　　　　　電話番号</t>
    <phoneticPr fontId="2"/>
  </si>
  <si>
    <t>給食部門責任者</t>
    <rPh sb="0" eb="2">
      <t>キュウショク</t>
    </rPh>
    <rPh sb="2" eb="4">
      <t>ブモン</t>
    </rPh>
    <rPh sb="4" eb="7">
      <t>セキニンシャ</t>
    </rPh>
    <phoneticPr fontId="2"/>
  </si>
  <si>
    <t>食数</t>
    <rPh sb="0" eb="2">
      <t>ショクスウ</t>
    </rPh>
    <phoneticPr fontId="2"/>
  </si>
  <si>
    <t>施設利用者</t>
    <rPh sb="0" eb="2">
      <t>シセツ</t>
    </rPh>
    <rPh sb="2" eb="5">
      <t>リヨウシャ</t>
    </rPh>
    <phoneticPr fontId="2"/>
  </si>
  <si>
    <t>職員</t>
    <rPh sb="0" eb="2">
      <t>ショクイン</t>
    </rPh>
    <phoneticPr fontId="2"/>
  </si>
  <si>
    <t>１か月の平均</t>
    <rPh sb="2" eb="3">
      <t>ゲツ</t>
    </rPh>
    <rPh sb="4" eb="6">
      <t>ヘイキン</t>
    </rPh>
    <phoneticPr fontId="2"/>
  </si>
  <si>
    <t>時点</t>
    <rPh sb="0" eb="2">
      <t>ジテン</t>
    </rPh>
    <phoneticPr fontId="2"/>
  </si>
  <si>
    <t>担当者</t>
    <rPh sb="0" eb="3">
      <t>タントウシャ</t>
    </rPh>
    <phoneticPr fontId="2"/>
  </si>
  <si>
    <t>または</t>
    <phoneticPr fontId="2"/>
  </si>
  <si>
    <t>　</t>
  </si>
  <si>
    <t>構成員</t>
    <rPh sb="0" eb="3">
      <t>コウセイイン</t>
    </rPh>
    <phoneticPr fontId="2"/>
  </si>
  <si>
    <r>
      <t xml:space="preserve">A
</t>
    </r>
    <r>
      <rPr>
        <sz val="6"/>
        <rFont val="HGSｺﾞｼｯｸM"/>
        <family val="3"/>
        <charset val="128"/>
      </rPr>
      <t>（R当量）</t>
    </r>
    <rPh sb="4" eb="6">
      <t>トウリョウ</t>
    </rPh>
    <phoneticPr fontId="2"/>
  </si>
  <si>
    <r>
      <t>B</t>
    </r>
    <r>
      <rPr>
        <vertAlign val="subscript"/>
        <sz val="11"/>
        <rFont val="HGSｺﾞｼｯｸM"/>
        <family val="3"/>
        <charset val="128"/>
      </rPr>
      <t>1</t>
    </r>
    <phoneticPr fontId="2"/>
  </si>
  <si>
    <r>
      <t>B</t>
    </r>
    <r>
      <rPr>
        <vertAlign val="subscript"/>
        <sz val="11"/>
        <rFont val="HGSｺﾞｼｯｸM"/>
        <family val="3"/>
        <charset val="128"/>
      </rPr>
      <t>2</t>
    </r>
    <phoneticPr fontId="2"/>
  </si>
  <si>
    <t>その他（　　　　　　　　　）</t>
    <rPh sb="2" eb="3">
      <t>タ</t>
    </rPh>
    <phoneticPr fontId="2"/>
  </si>
  <si>
    <t>嗜好
調査</t>
    <rPh sb="0" eb="2">
      <t>シコウ</t>
    </rPh>
    <rPh sb="3" eb="5">
      <t>チョウサ</t>
    </rPh>
    <phoneticPr fontId="2"/>
  </si>
  <si>
    <t>情報
提供</t>
    <rPh sb="0" eb="2">
      <t>ジョウホウ</t>
    </rPh>
    <rPh sb="3" eb="5">
      <t>テイキョウ</t>
    </rPh>
    <phoneticPr fontId="2"/>
  </si>
  <si>
    <t>衛生
管理</t>
    <rPh sb="0" eb="2">
      <t>エイセイ</t>
    </rPh>
    <rPh sb="3" eb="5">
      <t>カンリ</t>
    </rPh>
    <phoneticPr fontId="2"/>
  </si>
  <si>
    <t>災害時
危機管理</t>
    <rPh sb="0" eb="2">
      <t>サイガイ</t>
    </rPh>
    <rPh sb="2" eb="3">
      <t>ジ</t>
    </rPh>
    <rPh sb="4" eb="6">
      <t>キキ</t>
    </rPh>
    <rPh sb="6" eb="8">
      <t>カンリ</t>
    </rPh>
    <phoneticPr fontId="2"/>
  </si>
  <si>
    <t>給食
従事者数</t>
    <rPh sb="0" eb="2">
      <t>キュウショク</t>
    </rPh>
    <rPh sb="3" eb="6">
      <t>ジュウジシャ</t>
    </rPh>
    <rPh sb="6" eb="7">
      <t>スウ</t>
    </rPh>
    <phoneticPr fontId="2"/>
  </si>
  <si>
    <r>
      <t>ビタミンB</t>
    </r>
    <r>
      <rPr>
        <vertAlign val="subscript"/>
        <sz val="11"/>
        <rFont val="HGSｺﾞｼｯｸM"/>
        <family val="3"/>
        <charset val="128"/>
      </rPr>
      <t>1</t>
    </r>
    <phoneticPr fontId="2"/>
  </si>
  <si>
    <r>
      <t>ビタミンB</t>
    </r>
    <r>
      <rPr>
        <vertAlign val="subscript"/>
        <sz val="11"/>
        <rFont val="HGSｺﾞｼｯｸM"/>
        <family val="3"/>
        <charset val="128"/>
      </rPr>
      <t>2</t>
    </r>
    <phoneticPr fontId="2"/>
  </si>
  <si>
    <t>その他（　　）</t>
    <rPh sb="2" eb="3">
      <t>タ</t>
    </rPh>
    <phoneticPr fontId="2"/>
  </si>
  <si>
    <t>施設所在地と異なる場合は記入</t>
    <rPh sb="0" eb="2">
      <t>シセツ</t>
    </rPh>
    <rPh sb="2" eb="5">
      <t>ショザイチ</t>
    </rPh>
    <rPh sb="6" eb="7">
      <t>コト</t>
    </rPh>
    <rPh sb="9" eb="11">
      <t>バアイ</t>
    </rPh>
    <rPh sb="12" eb="14">
      <t>キニュウ</t>
    </rPh>
    <phoneticPr fontId="2"/>
  </si>
  <si>
    <t>代表番号</t>
    <rPh sb="0" eb="2">
      <t>ダイヒョウ</t>
    </rPh>
    <rPh sb="2" eb="4">
      <t>バンゴウ</t>
    </rPh>
    <phoneticPr fontId="2"/>
  </si>
  <si>
    <t>※対象日が行事などにより通常食数と大きく異なる場合は前後の日付の食数を書いてください。</t>
    <rPh sb="1" eb="3">
      <t>タイショウ</t>
    </rPh>
    <rPh sb="3" eb="4">
      <t>ビ</t>
    </rPh>
    <rPh sb="5" eb="7">
      <t>ギョウジ</t>
    </rPh>
    <rPh sb="12" eb="14">
      <t>ツウジョウ</t>
    </rPh>
    <rPh sb="14" eb="16">
      <t>ショクスウ</t>
    </rPh>
    <rPh sb="17" eb="18">
      <t>オオ</t>
    </rPh>
    <rPh sb="20" eb="21">
      <t>コト</t>
    </rPh>
    <rPh sb="23" eb="25">
      <t>バアイ</t>
    </rPh>
    <rPh sb="26" eb="28">
      <t>ゼンゴ</t>
    </rPh>
    <rPh sb="29" eb="31">
      <t>ヒヅケ</t>
    </rPh>
    <rPh sb="32" eb="34">
      <t>ショクスウ</t>
    </rPh>
    <rPh sb="35" eb="36">
      <t>カ</t>
    </rPh>
    <phoneticPr fontId="2"/>
  </si>
  <si>
    <t>こども園（幼稚園型以外）</t>
    <rPh sb="3" eb="4">
      <t>エン</t>
    </rPh>
    <rPh sb="5" eb="8">
      <t>ヨウチエン</t>
    </rPh>
    <rPh sb="8" eb="9">
      <t>ガタ</t>
    </rPh>
    <rPh sb="9" eb="11">
      <t>イガイ</t>
    </rPh>
    <phoneticPr fontId="2"/>
  </si>
  <si>
    <t>A</t>
    <phoneticPr fontId="2"/>
  </si>
  <si>
    <t>＜医療機関＞</t>
    <rPh sb="1" eb="3">
      <t>イリョウ</t>
    </rPh>
    <rPh sb="3" eb="5">
      <t>キカン</t>
    </rPh>
    <phoneticPr fontId="2"/>
  </si>
  <si>
    <t>たんぱく質
エネルギー比率</t>
    <rPh sb="4" eb="5">
      <t>シツ</t>
    </rPh>
    <rPh sb="11" eb="13">
      <t>ヒリツ</t>
    </rPh>
    <phoneticPr fontId="2"/>
  </si>
  <si>
    <t>炭水化物
エネルギー比率</t>
    <rPh sb="0" eb="4">
      <t>タンスイカブツ</t>
    </rPh>
    <rPh sb="10" eb="12">
      <t>ヒリツ</t>
    </rPh>
    <phoneticPr fontId="2"/>
  </si>
  <si>
    <t>脂質
エネルギー比率</t>
    <rPh sb="0" eb="2">
      <t>シシツ</t>
    </rPh>
    <rPh sb="8" eb="10">
      <t>ヒリツ</t>
    </rPh>
    <phoneticPr fontId="2"/>
  </si>
  <si>
    <t>一日当たりの平均人数</t>
    <rPh sb="0" eb="2">
      <t>イチニチ</t>
    </rPh>
    <rPh sb="2" eb="3">
      <t>ア</t>
    </rPh>
    <rPh sb="6" eb="8">
      <t>ヘイキン</t>
    </rPh>
    <rPh sb="8" eb="10">
      <t>ニンズウ</t>
    </rPh>
    <phoneticPr fontId="2"/>
  </si>
  <si>
    <t>特別食</t>
    <rPh sb="0" eb="2">
      <t>トクベツ</t>
    </rPh>
    <rPh sb="2" eb="3">
      <t>ショク</t>
    </rPh>
    <phoneticPr fontId="2"/>
  </si>
  <si>
    <t>腎臓食</t>
    <rPh sb="0" eb="2">
      <t>ジンゾウ</t>
    </rPh>
    <rPh sb="2" eb="3">
      <t>ショク</t>
    </rPh>
    <phoneticPr fontId="2"/>
  </si>
  <si>
    <t>肝臓食</t>
    <rPh sb="0" eb="2">
      <t>カンゾウ</t>
    </rPh>
    <rPh sb="2" eb="3">
      <t>ショク</t>
    </rPh>
    <phoneticPr fontId="2"/>
  </si>
  <si>
    <t>糖尿食</t>
    <rPh sb="0" eb="2">
      <t>トウニョウ</t>
    </rPh>
    <rPh sb="2" eb="3">
      <t>ショク</t>
    </rPh>
    <phoneticPr fontId="2"/>
  </si>
  <si>
    <t>胃潰瘍食</t>
    <rPh sb="0" eb="3">
      <t>イカイヨウ</t>
    </rPh>
    <rPh sb="3" eb="4">
      <t>ショク</t>
    </rPh>
    <phoneticPr fontId="2"/>
  </si>
  <si>
    <t>貧血食</t>
    <rPh sb="0" eb="2">
      <t>ヒンケツ</t>
    </rPh>
    <rPh sb="2" eb="3">
      <t>ショク</t>
    </rPh>
    <phoneticPr fontId="2"/>
  </si>
  <si>
    <t>膵臓食</t>
    <rPh sb="0" eb="2">
      <t>スイゾウ</t>
    </rPh>
    <rPh sb="2" eb="3">
      <t>ショク</t>
    </rPh>
    <phoneticPr fontId="2"/>
  </si>
  <si>
    <t>脂質異常症食</t>
    <rPh sb="0" eb="2">
      <t>シシツ</t>
    </rPh>
    <rPh sb="2" eb="4">
      <t>イジョウ</t>
    </rPh>
    <rPh sb="4" eb="5">
      <t>ショウ</t>
    </rPh>
    <rPh sb="5" eb="6">
      <t>ショク</t>
    </rPh>
    <phoneticPr fontId="2"/>
  </si>
  <si>
    <t>痛風食</t>
    <rPh sb="0" eb="2">
      <t>ツウフウ</t>
    </rPh>
    <rPh sb="2" eb="3">
      <t>ショク</t>
    </rPh>
    <phoneticPr fontId="2"/>
  </si>
  <si>
    <t>てんかん食</t>
    <rPh sb="4" eb="5">
      <t>ショク</t>
    </rPh>
    <phoneticPr fontId="2"/>
  </si>
  <si>
    <t>その他（治療乳を含む）</t>
    <rPh sb="2" eb="3">
      <t>タ</t>
    </rPh>
    <rPh sb="4" eb="6">
      <t>チリョウ</t>
    </rPh>
    <rPh sb="6" eb="7">
      <t>ニュウ</t>
    </rPh>
    <rPh sb="8" eb="9">
      <t>フク</t>
    </rPh>
    <phoneticPr fontId="2"/>
  </si>
  <si>
    <t>常食</t>
    <rPh sb="0" eb="2">
      <t>ジョウショク</t>
    </rPh>
    <phoneticPr fontId="2"/>
  </si>
  <si>
    <t>軟食</t>
    <rPh sb="0" eb="1">
      <t>ヤワ</t>
    </rPh>
    <rPh sb="1" eb="2">
      <t>ショク</t>
    </rPh>
    <phoneticPr fontId="2"/>
  </si>
  <si>
    <t>流動食</t>
    <rPh sb="0" eb="3">
      <t>リュウドウショク</t>
    </rPh>
    <phoneticPr fontId="2"/>
  </si>
  <si>
    <t>加算食</t>
    <rPh sb="0" eb="2">
      <t>カサン</t>
    </rPh>
    <rPh sb="2" eb="3">
      <t>ショク</t>
    </rPh>
    <phoneticPr fontId="2"/>
  </si>
  <si>
    <t>非加算食</t>
    <rPh sb="0" eb="1">
      <t>ヒ</t>
    </rPh>
    <rPh sb="1" eb="3">
      <t>カサン</t>
    </rPh>
    <rPh sb="3" eb="4">
      <t>ショク</t>
    </rPh>
    <phoneticPr fontId="2"/>
  </si>
  <si>
    <t>　　食</t>
    <rPh sb="2" eb="3">
      <t>ショク</t>
    </rPh>
    <phoneticPr fontId="2"/>
  </si>
  <si>
    <t>特別食の種類（加算・非加算を問わず、
提供しているものすべて）に〇をつけてください</t>
    <rPh sb="0" eb="2">
      <t>トクベツ</t>
    </rPh>
    <rPh sb="2" eb="3">
      <t>ショク</t>
    </rPh>
    <rPh sb="4" eb="6">
      <t>シュルイ</t>
    </rPh>
    <rPh sb="7" eb="9">
      <t>カサン</t>
    </rPh>
    <rPh sb="10" eb="11">
      <t>ヒ</t>
    </rPh>
    <rPh sb="11" eb="13">
      <t>カサン</t>
    </rPh>
    <rPh sb="14" eb="15">
      <t>ト</t>
    </rPh>
    <rPh sb="19" eb="21">
      <t>テイキョウ</t>
    </rPh>
    <phoneticPr fontId="2"/>
  </si>
  <si>
    <t>疾病別</t>
    <rPh sb="0" eb="2">
      <t>シッペイ</t>
    </rPh>
    <rPh sb="2" eb="3">
      <t>ベツ</t>
    </rPh>
    <phoneticPr fontId="2"/>
  </si>
  <si>
    <t>回数（回）</t>
    <rPh sb="0" eb="2">
      <t>カイスウ</t>
    </rPh>
    <rPh sb="3" eb="4">
      <t>カイ</t>
    </rPh>
    <phoneticPr fontId="2"/>
  </si>
  <si>
    <t>入院（人）</t>
    <rPh sb="0" eb="2">
      <t>ニュウイン</t>
    </rPh>
    <rPh sb="3" eb="4">
      <t>ニン</t>
    </rPh>
    <phoneticPr fontId="2"/>
  </si>
  <si>
    <t>入院時食事療養費</t>
    <rPh sb="0" eb="2">
      <t>ニュウイン</t>
    </rPh>
    <rPh sb="2" eb="3">
      <t>ジ</t>
    </rPh>
    <rPh sb="3" eb="5">
      <t>ショクジ</t>
    </rPh>
    <rPh sb="5" eb="8">
      <t>リョウヨウヒ</t>
    </rPh>
    <phoneticPr fontId="2"/>
  </si>
  <si>
    <t>栄養管理計画書</t>
    <rPh sb="0" eb="2">
      <t>エイヨウ</t>
    </rPh>
    <rPh sb="2" eb="4">
      <t>カンリ</t>
    </rPh>
    <rPh sb="4" eb="6">
      <t>ケイカク</t>
    </rPh>
    <rPh sb="6" eb="7">
      <t>ショ</t>
    </rPh>
    <phoneticPr fontId="2"/>
  </si>
  <si>
    <t>回数（人）</t>
    <rPh sb="0" eb="2">
      <t>カイスウ</t>
    </rPh>
    <rPh sb="3" eb="4">
      <t>ニン</t>
    </rPh>
    <phoneticPr fontId="2"/>
  </si>
  <si>
    <t>外来（人）</t>
    <rPh sb="0" eb="2">
      <t>ガイライ</t>
    </rPh>
    <rPh sb="3" eb="4">
      <t>ニン</t>
    </rPh>
    <phoneticPr fontId="2"/>
  </si>
  <si>
    <t>B</t>
    <phoneticPr fontId="2"/>
  </si>
  <si>
    <t>＜介護老人保健施設・介護医療院・老人福祉施設・社会福祉施設＞</t>
    <rPh sb="1" eb="3">
      <t>カイゴ</t>
    </rPh>
    <rPh sb="3" eb="5">
      <t>ロウジン</t>
    </rPh>
    <rPh sb="5" eb="7">
      <t>ホケン</t>
    </rPh>
    <rPh sb="7" eb="9">
      <t>シセツ</t>
    </rPh>
    <rPh sb="10" eb="12">
      <t>カイゴ</t>
    </rPh>
    <rPh sb="12" eb="14">
      <t>イリョウ</t>
    </rPh>
    <rPh sb="14" eb="15">
      <t>イン</t>
    </rPh>
    <rPh sb="16" eb="18">
      <t>ロウジン</t>
    </rPh>
    <rPh sb="18" eb="20">
      <t>フクシ</t>
    </rPh>
    <rPh sb="20" eb="22">
      <t>シセツ</t>
    </rPh>
    <rPh sb="23" eb="25">
      <t>シャカイ</t>
    </rPh>
    <rPh sb="25" eb="27">
      <t>フクシ</t>
    </rPh>
    <rPh sb="27" eb="29">
      <t>シセツ</t>
    </rPh>
    <phoneticPr fontId="2"/>
  </si>
  <si>
    <t>ショートステイ</t>
    <phoneticPr fontId="2"/>
  </si>
  <si>
    <t>デイサービス</t>
    <phoneticPr fontId="2"/>
  </si>
  <si>
    <t>配食サービス</t>
    <rPh sb="0" eb="2">
      <t>ハイショク</t>
    </rPh>
    <phoneticPr fontId="2"/>
  </si>
  <si>
    <t>その他職員等</t>
    <rPh sb="2" eb="3">
      <t>タ</t>
    </rPh>
    <rPh sb="3" eb="5">
      <t>ショクイン</t>
    </rPh>
    <rPh sb="5" eb="6">
      <t>ナド</t>
    </rPh>
    <phoneticPr fontId="2"/>
  </si>
  <si>
    <t>利用者数</t>
    <rPh sb="0" eb="3">
      <t>リヨウシャ</t>
    </rPh>
    <rPh sb="3" eb="4">
      <t>スウ</t>
    </rPh>
    <phoneticPr fontId="2"/>
  </si>
  <si>
    <t>＜保育所・幼稚園・こども園・その他児童福祉施設等＞</t>
    <rPh sb="1" eb="3">
      <t>ホイク</t>
    </rPh>
    <rPh sb="3" eb="4">
      <t>ショ</t>
    </rPh>
    <rPh sb="5" eb="8">
      <t>ヨウチエン</t>
    </rPh>
    <rPh sb="12" eb="13">
      <t>エン</t>
    </rPh>
    <rPh sb="16" eb="17">
      <t>タ</t>
    </rPh>
    <rPh sb="17" eb="19">
      <t>ジドウ</t>
    </rPh>
    <rPh sb="19" eb="21">
      <t>フクシ</t>
    </rPh>
    <rPh sb="21" eb="23">
      <t>シセツ</t>
    </rPh>
    <rPh sb="23" eb="24">
      <t>トウ</t>
    </rPh>
    <phoneticPr fontId="2"/>
  </si>
  <si>
    <t>やせ</t>
    <phoneticPr fontId="2"/>
  </si>
  <si>
    <t>ふとりぎみ</t>
    <phoneticPr fontId="2"/>
  </si>
  <si>
    <t>やや
ふとりすぎ</t>
    <phoneticPr fontId="2"/>
  </si>
  <si>
    <t>ふとりすぎ</t>
    <phoneticPr fontId="2"/>
  </si>
  <si>
    <t>人数（人）</t>
    <rPh sb="0" eb="2">
      <t>ニンズウ</t>
    </rPh>
    <rPh sb="3" eb="4">
      <t>ニン</t>
    </rPh>
    <phoneticPr fontId="2"/>
  </si>
  <si>
    <t>割合（％）</t>
    <rPh sb="0" eb="2">
      <t>ワリアイ</t>
    </rPh>
    <phoneticPr fontId="2"/>
  </si>
  <si>
    <t>A+B</t>
    <phoneticPr fontId="2"/>
  </si>
  <si>
    <t>D</t>
    <phoneticPr fontId="2"/>
  </si>
  <si>
    <t>E</t>
    <phoneticPr fontId="2"/>
  </si>
  <si>
    <t>やせ・肥満
割合</t>
    <rPh sb="3" eb="5">
      <t>ヒマン</t>
    </rPh>
    <rPh sb="6" eb="8">
      <t>ワリアイ</t>
    </rPh>
    <phoneticPr fontId="2"/>
  </si>
  <si>
    <t>有　</t>
    <rPh sb="0" eb="1">
      <t>アリ</t>
    </rPh>
    <phoneticPr fontId="2"/>
  </si>
  <si>
    <t>量の調節</t>
  </si>
  <si>
    <t>捕食（おやつ等）の提供</t>
    <rPh sb="0" eb="2">
      <t>ホショク</t>
    </rPh>
    <rPh sb="6" eb="7">
      <t>トウ</t>
    </rPh>
    <rPh sb="9" eb="11">
      <t>テイキョウ</t>
    </rPh>
    <phoneticPr fontId="2"/>
  </si>
  <si>
    <t>食堂またはランチルーム</t>
    <rPh sb="0" eb="2">
      <t>ショクドウ</t>
    </rPh>
    <phoneticPr fontId="2"/>
  </si>
  <si>
    <t>離乳食</t>
    <rPh sb="0" eb="3">
      <t>リニュウショク</t>
    </rPh>
    <phoneticPr fontId="2"/>
  </si>
  <si>
    <t>穀類</t>
    <rPh sb="0" eb="2">
      <t>コクルイ</t>
    </rPh>
    <phoneticPr fontId="2"/>
  </si>
  <si>
    <t>いも・でんぷん類</t>
    <rPh sb="7" eb="8">
      <t>ルイ</t>
    </rPh>
    <phoneticPr fontId="2"/>
  </si>
  <si>
    <t>砂糖・甘味料</t>
    <rPh sb="0" eb="2">
      <t>サトウ</t>
    </rPh>
    <rPh sb="3" eb="6">
      <t>カンミリョウ</t>
    </rPh>
    <phoneticPr fontId="2"/>
  </si>
  <si>
    <t>豆類</t>
    <rPh sb="0" eb="2">
      <t>マメルイ</t>
    </rPh>
    <phoneticPr fontId="2"/>
  </si>
  <si>
    <t>種実類</t>
    <rPh sb="0" eb="2">
      <t>シュジツ</t>
    </rPh>
    <rPh sb="2" eb="3">
      <t>ルイ</t>
    </rPh>
    <phoneticPr fontId="2"/>
  </si>
  <si>
    <t>緑黄色野菜</t>
    <rPh sb="0" eb="3">
      <t>リョクオウショク</t>
    </rPh>
    <rPh sb="3" eb="5">
      <t>ヤサイ</t>
    </rPh>
    <phoneticPr fontId="2"/>
  </si>
  <si>
    <t>淡色野菜・茸類</t>
    <rPh sb="0" eb="2">
      <t>タンショク</t>
    </rPh>
    <rPh sb="2" eb="4">
      <t>ヤサイ</t>
    </rPh>
    <rPh sb="5" eb="6">
      <t>タケ</t>
    </rPh>
    <rPh sb="6" eb="7">
      <t>ルイ</t>
    </rPh>
    <phoneticPr fontId="2"/>
  </si>
  <si>
    <t>果実類</t>
    <rPh sb="0" eb="2">
      <t>カジツ</t>
    </rPh>
    <rPh sb="2" eb="3">
      <t>ルイ</t>
    </rPh>
    <phoneticPr fontId="2"/>
  </si>
  <si>
    <t>藻類</t>
    <rPh sb="0" eb="2">
      <t>ソウルイ</t>
    </rPh>
    <phoneticPr fontId="2"/>
  </si>
  <si>
    <t>魚介類</t>
    <rPh sb="0" eb="3">
      <t>ギョカイルイ</t>
    </rPh>
    <phoneticPr fontId="2"/>
  </si>
  <si>
    <t>肉類</t>
    <rPh sb="0" eb="2">
      <t>ニクルイ</t>
    </rPh>
    <phoneticPr fontId="2"/>
  </si>
  <si>
    <t>卵類</t>
    <rPh sb="0" eb="1">
      <t>タマゴ</t>
    </rPh>
    <rPh sb="1" eb="2">
      <t>ルイ</t>
    </rPh>
    <phoneticPr fontId="2"/>
  </si>
  <si>
    <t>乳類</t>
    <rPh sb="0" eb="1">
      <t>チチ</t>
    </rPh>
    <rPh sb="1" eb="2">
      <t>ルイ</t>
    </rPh>
    <phoneticPr fontId="2"/>
  </si>
  <si>
    <t>油脂類</t>
    <rPh sb="0" eb="2">
      <t>ユシ</t>
    </rPh>
    <rPh sb="2" eb="3">
      <t>ルイ</t>
    </rPh>
    <phoneticPr fontId="2"/>
  </si>
  <si>
    <t>菓子類</t>
    <rPh sb="0" eb="3">
      <t>カシルイ</t>
    </rPh>
    <phoneticPr fontId="2"/>
  </si>
  <si>
    <t>嗜好飲料類</t>
    <rPh sb="0" eb="2">
      <t>シコウ</t>
    </rPh>
    <rPh sb="2" eb="4">
      <t>インリョウ</t>
    </rPh>
    <rPh sb="4" eb="5">
      <t>ルイ</t>
    </rPh>
    <phoneticPr fontId="2"/>
  </si>
  <si>
    <t>調味料・香辛料類</t>
    <rPh sb="0" eb="3">
      <t>チョウミリョウ</t>
    </rPh>
    <rPh sb="4" eb="7">
      <t>コウシンリョウ</t>
    </rPh>
    <rPh sb="7" eb="8">
      <t>ルイ</t>
    </rPh>
    <phoneticPr fontId="2"/>
  </si>
  <si>
    <t>１人１日当たり（ｇ）</t>
    <rPh sb="1" eb="2">
      <t>ニン</t>
    </rPh>
    <rPh sb="3" eb="4">
      <t>ニチ</t>
    </rPh>
    <rPh sb="4" eb="5">
      <t>ア</t>
    </rPh>
    <phoneticPr fontId="2"/>
  </si>
  <si>
    <t>給与目標量</t>
    <rPh sb="0" eb="2">
      <t>キュウヨ</t>
    </rPh>
    <rPh sb="2" eb="4">
      <t>モクヒョウ</t>
    </rPh>
    <rPh sb="4" eb="5">
      <t>リョウ</t>
    </rPh>
    <phoneticPr fontId="2"/>
  </si>
  <si>
    <t>給与量</t>
    <rPh sb="0" eb="2">
      <t>キュウヨ</t>
    </rPh>
    <rPh sb="2" eb="3">
      <t>リョウ</t>
    </rPh>
    <phoneticPr fontId="2"/>
  </si>
  <si>
    <t>３歳未満児</t>
    <rPh sb="1" eb="4">
      <t>サイミマン</t>
    </rPh>
    <rPh sb="4" eb="5">
      <t>ジ</t>
    </rPh>
    <phoneticPr fontId="2"/>
  </si>
  <si>
    <t>３歳以上児</t>
    <rPh sb="1" eb="4">
      <t>サイイジョウ</t>
    </rPh>
    <rPh sb="4" eb="5">
      <t>ジ</t>
    </rPh>
    <phoneticPr fontId="2"/>
  </si>
  <si>
    <t>食品群</t>
    <rPh sb="0" eb="3">
      <t>ショクヒングン</t>
    </rPh>
    <phoneticPr fontId="2"/>
  </si>
  <si>
    <t>＜事業所・寮＞</t>
    <rPh sb="1" eb="4">
      <t>ジギョウショ</t>
    </rPh>
    <rPh sb="5" eb="6">
      <t>リョウ</t>
    </rPh>
    <phoneticPr fontId="2"/>
  </si>
  <si>
    <t>選択肢あり</t>
    <rPh sb="0" eb="3">
      <t>センタクシ</t>
    </rPh>
    <phoneticPr fontId="2"/>
  </si>
  <si>
    <t>選択肢なし</t>
    <rPh sb="0" eb="3">
      <t>センタクシ</t>
    </rPh>
    <phoneticPr fontId="2"/>
  </si>
  <si>
    <t>丼もの等</t>
    <rPh sb="0" eb="1">
      <t>ドン</t>
    </rPh>
    <rPh sb="3" eb="4">
      <t>トウ</t>
    </rPh>
    <phoneticPr fontId="2"/>
  </si>
  <si>
    <t>ヘルシーメニュー提供</t>
    <rPh sb="8" eb="10">
      <t>テイキョウ</t>
    </rPh>
    <phoneticPr fontId="2"/>
  </si>
  <si>
    <t>役職</t>
    <rPh sb="0" eb="2">
      <t>ヤクショク</t>
    </rPh>
    <phoneticPr fontId="2"/>
  </si>
  <si>
    <t>FAX番号</t>
    <rPh sb="3" eb="5">
      <t>バンゴウ</t>
    </rPh>
    <phoneticPr fontId="2"/>
  </si>
  <si>
    <t>記録</t>
    <rPh sb="0" eb="2">
      <t>キロク</t>
    </rPh>
    <phoneticPr fontId="2"/>
  </si>
  <si>
    <t>目的</t>
    <rPh sb="0" eb="2">
      <t>モクテキ</t>
    </rPh>
    <phoneticPr fontId="2"/>
  </si>
  <si>
    <t>毎回</t>
    <rPh sb="0" eb="2">
      <t>マイカイ</t>
    </rPh>
    <phoneticPr fontId="2"/>
  </si>
  <si>
    <t>)</t>
    <phoneticPr fontId="2"/>
  </si>
  <si>
    <t>→</t>
    <phoneticPr fontId="2"/>
  </si>
  <si>
    <t>無</t>
    <rPh sb="0" eb="1">
      <t>ナシ</t>
    </rPh>
    <phoneticPr fontId="2"/>
  </si>
  <si>
    <t>給与栄養量
（実際）</t>
    <rPh sb="0" eb="2">
      <t>キュウヨ</t>
    </rPh>
    <rPh sb="2" eb="4">
      <t>エイヨウ</t>
    </rPh>
    <rPh sb="4" eb="5">
      <t>リョウ</t>
    </rPh>
    <rPh sb="7" eb="9">
      <t>ジッサイ</t>
    </rPh>
    <phoneticPr fontId="2"/>
  </si>
  <si>
    <t>倉敷市</t>
    <rPh sb="0" eb="3">
      <t>クラシキシ</t>
    </rPh>
    <phoneticPr fontId="2"/>
  </si>
  <si>
    <t>〒</t>
    <phoneticPr fontId="2"/>
  </si>
  <si>
    <t>ファイル
基準表No</t>
    <rPh sb="5" eb="7">
      <t>キジュン</t>
    </rPh>
    <rPh sb="7" eb="8">
      <t>ヒョウ</t>
    </rPh>
    <phoneticPr fontId="2"/>
  </si>
  <si>
    <t>提出書類
判別区分</t>
    <rPh sb="0" eb="2">
      <t>テイシュツ</t>
    </rPh>
    <rPh sb="2" eb="4">
      <t>ショルイ</t>
    </rPh>
    <rPh sb="5" eb="7">
      <t>ハンベツ</t>
    </rPh>
    <rPh sb="7" eb="9">
      <t>クブン</t>
    </rPh>
    <phoneticPr fontId="2"/>
  </si>
  <si>
    <t>以下のとおり報告します。</t>
    <rPh sb="0" eb="2">
      <t>イカ</t>
    </rPh>
    <rPh sb="6" eb="8">
      <t>ホウコク</t>
    </rPh>
    <phoneticPr fontId="2"/>
  </si>
  <si>
    <t>　倉敷市健康増進法施行細則第7条に基づき、</t>
    <rPh sb="1" eb="4">
      <t>クラシキシ</t>
    </rPh>
    <rPh sb="4" eb="6">
      <t>ケンコウ</t>
    </rPh>
    <rPh sb="6" eb="8">
      <t>ゾウシン</t>
    </rPh>
    <rPh sb="8" eb="9">
      <t>ホウ</t>
    </rPh>
    <rPh sb="9" eb="11">
      <t>セコウ</t>
    </rPh>
    <rPh sb="11" eb="13">
      <t>サイソク</t>
    </rPh>
    <rPh sb="13" eb="14">
      <t>ダイ</t>
    </rPh>
    <rPh sb="15" eb="16">
      <t>ジョウ</t>
    </rPh>
    <rPh sb="17" eb="18">
      <t>モト</t>
    </rPh>
    <phoneticPr fontId="2"/>
  </si>
  <si>
    <t>報告書作成者</t>
    <rPh sb="0" eb="2">
      <t>ホウコク</t>
    </rPh>
    <rPh sb="2" eb="3">
      <t>ショ</t>
    </rPh>
    <rPh sb="3" eb="5">
      <t>サクセイ</t>
    </rPh>
    <rPh sb="5" eb="6">
      <t>シャ</t>
    </rPh>
    <phoneticPr fontId="2"/>
  </si>
  <si>
    <t>利用者把握</t>
    <rPh sb="0" eb="3">
      <t>リヨウシャ</t>
    </rPh>
    <rPh sb="3" eb="5">
      <t>ハアク</t>
    </rPh>
    <phoneticPr fontId="2"/>
  </si>
  <si>
    <t>摂取量調査</t>
    <rPh sb="0" eb="2">
      <t>セッシュ</t>
    </rPh>
    <rPh sb="2" eb="3">
      <t>リョウ</t>
    </rPh>
    <rPh sb="3" eb="5">
      <t>チョウサ</t>
    </rPh>
    <phoneticPr fontId="2"/>
  </si>
  <si>
    <t>嗜好調査</t>
    <rPh sb="0" eb="2">
      <t>シコウ</t>
    </rPh>
    <rPh sb="2" eb="4">
      <t>チョウサ</t>
    </rPh>
    <phoneticPr fontId="2"/>
  </si>
  <si>
    <t>利用者への情報提供</t>
    <rPh sb="0" eb="3">
      <t>リヨウシャ</t>
    </rPh>
    <rPh sb="5" eb="7">
      <t>ジョウホウ</t>
    </rPh>
    <rPh sb="7" eb="9">
      <t>テイキョウ</t>
    </rPh>
    <phoneticPr fontId="2"/>
  </si>
  <si>
    <t>衛生管理</t>
    <rPh sb="0" eb="2">
      <t>エイセイ</t>
    </rPh>
    <rPh sb="2" eb="4">
      <t>カンリ</t>
    </rPh>
    <phoneticPr fontId="2"/>
  </si>
  <si>
    <t>災害マニュアル</t>
    <rPh sb="0" eb="2">
      <t>サイガイ</t>
    </rPh>
    <phoneticPr fontId="2"/>
  </si>
  <si>
    <t>備蓄の有無</t>
    <rPh sb="0" eb="2">
      <t>ビチク</t>
    </rPh>
    <rPh sb="3" eb="5">
      <t>ウム</t>
    </rPh>
    <phoneticPr fontId="2"/>
  </si>
  <si>
    <t>食中毒体制</t>
    <rPh sb="0" eb="3">
      <t>ショクチュウドク</t>
    </rPh>
    <rPh sb="3" eb="5">
      <t>タイセイ</t>
    </rPh>
    <phoneticPr fontId="2"/>
  </si>
  <si>
    <t>補助食品の利用</t>
    <phoneticPr fontId="2"/>
  </si>
  <si>
    <t>目標量と
給与量
（実際）の比較</t>
    <rPh sb="0" eb="2">
      <t>モクヒョウ</t>
    </rPh>
    <rPh sb="2" eb="3">
      <t>リョウ</t>
    </rPh>
    <rPh sb="5" eb="7">
      <t>キュウヨ</t>
    </rPh>
    <rPh sb="7" eb="8">
      <t>リョウ</t>
    </rPh>
    <rPh sb="10" eb="12">
      <t>ジッサイ</t>
    </rPh>
    <rPh sb="14" eb="16">
      <t>ヒカク</t>
    </rPh>
    <phoneticPr fontId="2"/>
  </si>
  <si>
    <r>
      <t xml:space="preserve">有：委託先名入力
</t>
    </r>
    <r>
      <rPr>
        <sz val="10"/>
        <color indexed="8"/>
        <rFont val="ＭＳ Ｐゴシック"/>
        <family val="3"/>
        <charset val="128"/>
      </rPr>
      <t>無：入力不必要</t>
    </r>
    <rPh sb="0" eb="1">
      <t>アリ</t>
    </rPh>
    <rPh sb="2" eb="5">
      <t>イタクサキ</t>
    </rPh>
    <rPh sb="5" eb="6">
      <t>メイ</t>
    </rPh>
    <rPh sb="6" eb="8">
      <t>ニュウリョク</t>
    </rPh>
    <phoneticPr fontId="2"/>
  </si>
  <si>
    <t>値をコピーして貼り付け</t>
    <rPh sb="0" eb="1">
      <t>アタイ</t>
    </rPh>
    <rPh sb="7" eb="8">
      <t>ハ</t>
    </rPh>
    <rPh sb="9" eb="10">
      <t>ツ</t>
    </rPh>
    <phoneticPr fontId="2"/>
  </si>
  <si>
    <t>自動計算</t>
    <rPh sb="0" eb="2">
      <t>ジドウ</t>
    </rPh>
    <rPh sb="2" eb="4">
      <t>ケイサン</t>
    </rPh>
    <phoneticPr fontId="2"/>
  </si>
  <si>
    <r>
      <t>給食施設の実態把握　　　　　</t>
    </r>
    <r>
      <rPr>
        <b/>
        <sz val="10"/>
        <color theme="1"/>
        <rFont val="游ゴシック"/>
        <family val="3"/>
        <charset val="128"/>
        <scheme val="minor"/>
      </rPr>
      <t>あり：○（詳細は入力不要。報告書確認）　無：入力不要</t>
    </r>
    <r>
      <rPr>
        <sz val="10"/>
        <color theme="1"/>
        <rFont val="游ゴシック"/>
        <family val="3"/>
        <charset val="128"/>
        <scheme val="minor"/>
      </rPr>
      <t xml:space="preserve"> </t>
    </r>
    <rPh sb="0" eb="2">
      <t>キュウショク</t>
    </rPh>
    <rPh sb="2" eb="4">
      <t>シセツ</t>
    </rPh>
    <rPh sb="5" eb="7">
      <t>ジッタイ</t>
    </rPh>
    <rPh sb="7" eb="9">
      <t>ハアク</t>
    </rPh>
    <rPh sb="19" eb="21">
      <t>ショウサイ</t>
    </rPh>
    <rPh sb="22" eb="24">
      <t>ニュウリョク</t>
    </rPh>
    <rPh sb="24" eb="26">
      <t>フヨウ</t>
    </rPh>
    <rPh sb="27" eb="30">
      <t>ホウコクショ</t>
    </rPh>
    <rPh sb="30" eb="32">
      <t>カクニン</t>
    </rPh>
    <phoneticPr fontId="2"/>
  </si>
  <si>
    <t>付表B</t>
    <rPh sb="0" eb="2">
      <t>フヒョウ</t>
    </rPh>
    <phoneticPr fontId="2"/>
  </si>
  <si>
    <t>付表A</t>
    <rPh sb="0" eb="2">
      <t>フヒョウ</t>
    </rPh>
    <phoneticPr fontId="2"/>
  </si>
  <si>
    <t>付表C</t>
    <rPh sb="0" eb="2">
      <t>フヒョウ</t>
    </rPh>
    <phoneticPr fontId="2"/>
  </si>
  <si>
    <t>付表D</t>
    <rPh sb="0" eb="2">
      <t>フヒョウ</t>
    </rPh>
    <phoneticPr fontId="2"/>
  </si>
  <si>
    <t>食塩相当量
3歳未満</t>
    <rPh sb="0" eb="2">
      <t>ショクエン</t>
    </rPh>
    <rPh sb="2" eb="4">
      <t>ソウトウ</t>
    </rPh>
    <rPh sb="4" eb="5">
      <t>リョウ</t>
    </rPh>
    <rPh sb="7" eb="10">
      <t>サイミマン</t>
    </rPh>
    <phoneticPr fontId="2"/>
  </si>
  <si>
    <t>※の項目は変更が生じたら、別途「変更届」の提出が必要です。様式はHPから入手できます。</t>
    <rPh sb="2" eb="4">
      <t>コウモク</t>
    </rPh>
    <rPh sb="5" eb="7">
      <t>ヘンコウ</t>
    </rPh>
    <rPh sb="8" eb="9">
      <t>ショウ</t>
    </rPh>
    <rPh sb="13" eb="15">
      <t>ベット</t>
    </rPh>
    <rPh sb="16" eb="18">
      <t>ヘンコウ</t>
    </rPh>
    <rPh sb="18" eb="19">
      <t>トドケ</t>
    </rPh>
    <rPh sb="21" eb="23">
      <t>テイシュツ</t>
    </rPh>
    <rPh sb="24" eb="26">
      <t>ヒツヨウ</t>
    </rPh>
    <rPh sb="29" eb="31">
      <t>ヨウシキ</t>
    </rPh>
    <rPh sb="36" eb="38">
      <t>ニュウシュ</t>
    </rPh>
    <phoneticPr fontId="2"/>
  </si>
  <si>
    <t>淡色野菜
3歳未満児</t>
    <rPh sb="0" eb="2">
      <t>タンショク</t>
    </rPh>
    <rPh sb="2" eb="4">
      <t>ヤサイ</t>
    </rPh>
    <rPh sb="6" eb="7">
      <t>サイ</t>
    </rPh>
    <rPh sb="7" eb="9">
      <t>ミマン</t>
    </rPh>
    <rPh sb="9" eb="10">
      <t>ジ</t>
    </rPh>
    <phoneticPr fontId="2"/>
  </si>
  <si>
    <t>淡色野菜
事業所</t>
    <rPh sb="0" eb="2">
      <t>タンショク</t>
    </rPh>
    <rPh sb="2" eb="4">
      <t>ヤサイ</t>
    </rPh>
    <rPh sb="5" eb="8">
      <t>ジギョウショ</t>
    </rPh>
    <phoneticPr fontId="2"/>
  </si>
  <si>
    <t>緑黄色野菜
3歳未満児</t>
    <rPh sb="0" eb="3">
      <t>リョクオウショク</t>
    </rPh>
    <rPh sb="3" eb="5">
      <t>ヤサイ</t>
    </rPh>
    <phoneticPr fontId="2"/>
  </si>
  <si>
    <t>緑黄色野菜
事業所</t>
    <rPh sb="0" eb="3">
      <t>リョクオウショク</t>
    </rPh>
    <rPh sb="3" eb="5">
      <t>ヤサイ</t>
    </rPh>
    <rPh sb="6" eb="9">
      <t>ジギョウショ</t>
    </rPh>
    <phoneticPr fontId="2"/>
  </si>
  <si>
    <t>野菜合計
事業所</t>
    <rPh sb="0" eb="2">
      <t>ヤサイ</t>
    </rPh>
    <rPh sb="2" eb="4">
      <t>ゴウケイ</t>
    </rPh>
    <rPh sb="5" eb="8">
      <t>ジギョウショ</t>
    </rPh>
    <phoneticPr fontId="2"/>
  </si>
  <si>
    <t>野菜合計
3歳未満児</t>
    <rPh sb="0" eb="2">
      <t>ヤサイ</t>
    </rPh>
    <rPh sb="2" eb="4">
      <t>ゴウケイ</t>
    </rPh>
    <rPh sb="6" eb="7">
      <t>サイ</t>
    </rPh>
    <rPh sb="7" eb="9">
      <t>ミマン</t>
    </rPh>
    <rPh sb="9" eb="10">
      <t>ジ</t>
    </rPh>
    <phoneticPr fontId="2"/>
  </si>
  <si>
    <t>緑黄色野菜
3歳－5歳児</t>
    <rPh sb="0" eb="3">
      <t>リョクオウショク</t>
    </rPh>
    <rPh sb="3" eb="5">
      <t>ヤサイ</t>
    </rPh>
    <phoneticPr fontId="2"/>
  </si>
  <si>
    <t>淡色野菜
3歳－5歳児</t>
    <rPh sb="0" eb="2">
      <t>タンショク</t>
    </rPh>
    <rPh sb="2" eb="4">
      <t>ヤサイ</t>
    </rPh>
    <rPh sb="6" eb="7">
      <t>サイ</t>
    </rPh>
    <rPh sb="9" eb="11">
      <t>サイジ</t>
    </rPh>
    <phoneticPr fontId="2"/>
  </si>
  <si>
    <t>野菜合計
3歳－5歳児</t>
    <rPh sb="0" eb="2">
      <t>ヤサイ</t>
    </rPh>
    <rPh sb="2" eb="4">
      <t>ゴウケイ</t>
    </rPh>
    <rPh sb="6" eb="7">
      <t>サイ</t>
    </rPh>
    <rPh sb="9" eb="11">
      <t>サイジ</t>
    </rPh>
    <phoneticPr fontId="2"/>
  </si>
  <si>
    <t>食塩相当量
3歳以上～成人</t>
    <rPh sb="0" eb="2">
      <t>ショクエン</t>
    </rPh>
    <rPh sb="2" eb="4">
      <t>ソウトウ</t>
    </rPh>
    <rPh sb="4" eb="5">
      <t>リョウ</t>
    </rPh>
    <rPh sb="7" eb="10">
      <t>サイイジョウ</t>
    </rPh>
    <rPh sb="11" eb="13">
      <t>セイジン</t>
    </rPh>
    <phoneticPr fontId="2"/>
  </si>
  <si>
    <t>やせ肥満の把握※特定のみ把握</t>
    <rPh sb="2" eb="4">
      <t>ヒマン</t>
    </rPh>
    <rPh sb="5" eb="7">
      <t>ハアク</t>
    </rPh>
    <rPh sb="8" eb="10">
      <t>トクテイ</t>
    </rPh>
    <rPh sb="12" eb="14">
      <t>ハアク</t>
    </rPh>
    <phoneticPr fontId="2"/>
  </si>
  <si>
    <t>摂取量（野菜）　※特定のみ把握</t>
    <rPh sb="0" eb="2">
      <t>セッシュ</t>
    </rPh>
    <rPh sb="2" eb="3">
      <t>リョウ</t>
    </rPh>
    <rPh sb="4" eb="6">
      <t>ヤサイ</t>
    </rPh>
    <rPh sb="9" eb="11">
      <t>トクテイ</t>
    </rPh>
    <rPh sb="13" eb="15">
      <t>ハアク</t>
    </rPh>
    <phoneticPr fontId="2"/>
  </si>
  <si>
    <t>摂取量（塩）　※特定のみ把握</t>
    <rPh sb="0" eb="2">
      <t>セッシュ</t>
    </rPh>
    <rPh sb="2" eb="3">
      <t>リョウ</t>
    </rPh>
    <rPh sb="4" eb="5">
      <t>シオ</t>
    </rPh>
    <rPh sb="8" eb="10">
      <t>トクテイ</t>
    </rPh>
    <rPh sb="12" eb="14">
      <t>ハアク</t>
    </rPh>
    <phoneticPr fontId="2"/>
  </si>
  <si>
    <t>施設区分番号</t>
    <rPh sb="0" eb="2">
      <t>シセツ</t>
    </rPh>
    <rPh sb="2" eb="4">
      <t>クブン</t>
    </rPh>
    <rPh sb="4" eb="6">
      <t>バンゴウ</t>
    </rPh>
    <phoneticPr fontId="2"/>
  </si>
  <si>
    <t>提出された書類と相違がないか確認。変更があれば、入力する</t>
    <rPh sb="0" eb="2">
      <t>テイシュツ</t>
    </rPh>
    <rPh sb="5" eb="7">
      <t>ショルイ</t>
    </rPh>
    <rPh sb="8" eb="10">
      <t>ソウイ</t>
    </rPh>
    <rPh sb="14" eb="16">
      <t>カクニン</t>
    </rPh>
    <rPh sb="17" eb="19">
      <t>ヘンコウ</t>
    </rPh>
    <rPh sb="24" eb="26">
      <t>ニュウリョク</t>
    </rPh>
    <phoneticPr fontId="2"/>
  </si>
  <si>
    <t>コピーして値を貼り付け</t>
    <rPh sb="5" eb="6">
      <t>アタイ</t>
    </rPh>
    <rPh sb="7" eb="8">
      <t>ハ</t>
    </rPh>
    <rPh sb="9" eb="10">
      <t>ツ</t>
    </rPh>
    <phoneticPr fontId="2"/>
  </si>
  <si>
    <t>コピーして値を貼り付け</t>
    <rPh sb="5" eb="6">
      <t>アタイ</t>
    </rPh>
    <rPh sb="7" eb="8">
      <t>ハ</t>
    </rPh>
    <rPh sb="9" eb="10">
      <t>ツ</t>
    </rPh>
    <phoneticPr fontId="2"/>
  </si>
  <si>
    <t>3/1朝利用者</t>
    <rPh sb="3" eb="4">
      <t>アサ</t>
    </rPh>
    <rPh sb="4" eb="7">
      <t>リヨウシャ</t>
    </rPh>
    <phoneticPr fontId="2"/>
  </si>
  <si>
    <t>3/1朝職員</t>
    <rPh sb="3" eb="4">
      <t>アサ</t>
    </rPh>
    <rPh sb="4" eb="6">
      <t>ショクイン</t>
    </rPh>
    <phoneticPr fontId="2"/>
  </si>
  <si>
    <t>3/1朝合計</t>
    <rPh sb="3" eb="4">
      <t>アサ</t>
    </rPh>
    <rPh sb="4" eb="6">
      <t>ゴウケイ</t>
    </rPh>
    <phoneticPr fontId="2"/>
  </si>
  <si>
    <t>3/1昼利用者</t>
    <rPh sb="3" eb="4">
      <t>ヒル</t>
    </rPh>
    <rPh sb="4" eb="7">
      <t>リヨウシャ</t>
    </rPh>
    <phoneticPr fontId="2"/>
  </si>
  <si>
    <t>3/1昼職員</t>
    <rPh sb="3" eb="4">
      <t>ヒル</t>
    </rPh>
    <rPh sb="4" eb="6">
      <t>ショクイン</t>
    </rPh>
    <phoneticPr fontId="2"/>
  </si>
  <si>
    <t>3/1昼合計</t>
    <rPh sb="3" eb="4">
      <t>ヒル</t>
    </rPh>
    <rPh sb="4" eb="6">
      <t>ゴウケイ</t>
    </rPh>
    <phoneticPr fontId="2"/>
  </si>
  <si>
    <t>3/1夕利用者</t>
    <rPh sb="3" eb="4">
      <t>ユウ</t>
    </rPh>
    <rPh sb="4" eb="7">
      <t>リヨウシャ</t>
    </rPh>
    <phoneticPr fontId="2"/>
  </si>
  <si>
    <t>3/1夕職員</t>
    <rPh sb="3" eb="4">
      <t>ユウ</t>
    </rPh>
    <rPh sb="4" eb="6">
      <t>ショクイン</t>
    </rPh>
    <phoneticPr fontId="2"/>
  </si>
  <si>
    <t>3/1夕合計</t>
    <rPh sb="3" eb="4">
      <t>ユウ</t>
    </rPh>
    <rPh sb="4" eb="6">
      <t>ゴウケイ</t>
    </rPh>
    <phoneticPr fontId="2"/>
  </si>
  <si>
    <t>3/1その他利用者</t>
    <rPh sb="5" eb="6">
      <t>タ</t>
    </rPh>
    <rPh sb="6" eb="9">
      <t>リヨウシャ</t>
    </rPh>
    <phoneticPr fontId="2"/>
  </si>
  <si>
    <t>3/1その他職員</t>
    <rPh sb="5" eb="6">
      <t>タ</t>
    </rPh>
    <rPh sb="6" eb="8">
      <t>ショクイン</t>
    </rPh>
    <phoneticPr fontId="2"/>
  </si>
  <si>
    <t>3/1その他合計</t>
    <rPh sb="5" eb="6">
      <t>タ</t>
    </rPh>
    <rPh sb="6" eb="8">
      <t>ゴウケイ</t>
    </rPh>
    <phoneticPr fontId="2"/>
  </si>
  <si>
    <t>3/1利用者合計</t>
    <rPh sb="3" eb="6">
      <t>リヨウシャ</t>
    </rPh>
    <rPh sb="6" eb="8">
      <t>ゴウケイ</t>
    </rPh>
    <phoneticPr fontId="2"/>
  </si>
  <si>
    <t>3/1職員合計</t>
    <rPh sb="3" eb="5">
      <t>ショクイン</t>
    </rPh>
    <rPh sb="5" eb="7">
      <t>ゴウケイ</t>
    </rPh>
    <phoneticPr fontId="2"/>
  </si>
  <si>
    <t>3/1総合計</t>
    <rPh sb="3" eb="4">
      <t>ソウ</t>
    </rPh>
    <rPh sb="4" eb="6">
      <t>ゴウケイ</t>
    </rPh>
    <phoneticPr fontId="2"/>
  </si>
  <si>
    <t>やせ(%)</t>
    <phoneticPr fontId="2"/>
  </si>
  <si>
    <t>ふつう(%)</t>
    <phoneticPr fontId="2"/>
  </si>
  <si>
    <t>ひまん(%)</t>
    <phoneticPr fontId="2"/>
  </si>
  <si>
    <t>メールアドレス</t>
    <phoneticPr fontId="2"/>
  </si>
  <si>
    <t>メールアドレス</t>
    <phoneticPr fontId="2"/>
  </si>
  <si>
    <t>ハイフン</t>
    <phoneticPr fontId="2"/>
  </si>
  <si>
    <t>マニュアル、チェック表で確認している（施設で作成したもの）</t>
    <rPh sb="10" eb="11">
      <t>ヒョウ</t>
    </rPh>
    <rPh sb="12" eb="14">
      <t>カクニン</t>
    </rPh>
    <rPh sb="19" eb="21">
      <t>シセツ</t>
    </rPh>
    <rPh sb="22" eb="24">
      <t>サクセイ</t>
    </rPh>
    <phoneticPr fontId="2"/>
  </si>
  <si>
    <t>マニュアル、チェック表で確認している（大量調理衛生マニュアルなど既成のもの）</t>
    <rPh sb="10" eb="11">
      <t>ヒョウ</t>
    </rPh>
    <rPh sb="12" eb="14">
      <t>カクニン</t>
    </rPh>
    <rPh sb="19" eb="21">
      <t>タイリョウ</t>
    </rPh>
    <rPh sb="21" eb="23">
      <t>チョウリ</t>
    </rPh>
    <rPh sb="23" eb="25">
      <t>エイセイ</t>
    </rPh>
    <rPh sb="32" eb="34">
      <t>キセイ</t>
    </rPh>
    <phoneticPr fontId="2"/>
  </si>
  <si>
    <t>マニュアルの作成</t>
    <rPh sb="6" eb="8">
      <t>サクセイ</t>
    </rPh>
    <phoneticPr fontId="2"/>
  </si>
  <si>
    <t>施設の健康課題</t>
    <rPh sb="0" eb="2">
      <t>シセツ</t>
    </rPh>
    <rPh sb="3" eb="5">
      <t>ケンコウ</t>
    </rPh>
    <rPh sb="5" eb="7">
      <t>カダイ</t>
    </rPh>
    <phoneticPr fontId="2"/>
  </si>
  <si>
    <t xml:space="preserve">健康経営部門との連携
</t>
    <rPh sb="0" eb="2">
      <t>ケンコウ</t>
    </rPh>
    <rPh sb="2" eb="4">
      <t>ケイエイ</t>
    </rPh>
    <rPh sb="4" eb="6">
      <t>ブモン</t>
    </rPh>
    <rPh sb="8" eb="10">
      <t>レンケイ</t>
    </rPh>
    <phoneticPr fontId="2"/>
  </si>
  <si>
    <t>無</t>
    <rPh sb="0" eb="1">
      <t>ナシ</t>
    </rPh>
    <phoneticPr fontId="2"/>
  </si>
  <si>
    <t>利用者の
把握</t>
    <rPh sb="0" eb="3">
      <t>リヨウシャ</t>
    </rPh>
    <rPh sb="5" eb="7">
      <t>ハアク</t>
    </rPh>
    <phoneticPr fontId="2"/>
  </si>
  <si>
    <t>摂取量の
調査</t>
    <rPh sb="0" eb="2">
      <t>セッシュ</t>
    </rPh>
    <rPh sb="2" eb="3">
      <t>リョウ</t>
    </rPh>
    <rPh sb="5" eb="7">
      <t>チョウサ</t>
    </rPh>
    <phoneticPr fontId="2"/>
  </si>
  <si>
    <t>栄養補助食品等の
使用</t>
    <rPh sb="0" eb="2">
      <t>エイヨウ</t>
    </rPh>
    <rPh sb="2" eb="4">
      <t>ホジョ</t>
    </rPh>
    <rPh sb="4" eb="6">
      <t>ショクヒン</t>
    </rPh>
    <rPh sb="6" eb="7">
      <t>トウ</t>
    </rPh>
    <rPh sb="9" eb="11">
      <t>シヨウ</t>
    </rPh>
    <phoneticPr fontId="2"/>
  </si>
  <si>
    <t>報告書
作成者</t>
    <rPh sb="0" eb="3">
      <t>ホウコクショ</t>
    </rPh>
    <rPh sb="4" eb="6">
      <t>サクセイ</t>
    </rPh>
    <rPh sb="6" eb="7">
      <t>シャ</t>
    </rPh>
    <phoneticPr fontId="2"/>
  </si>
  <si>
    <t>残食調査</t>
    <rPh sb="0" eb="2">
      <t>ザンショク</t>
    </rPh>
    <rPh sb="2" eb="4">
      <t>チョウサ</t>
    </rPh>
    <phoneticPr fontId="2"/>
  </si>
  <si>
    <t>施設の健康課題の改善に向けて取り組む予定はない。</t>
    <rPh sb="0" eb="2">
      <t>シセツ</t>
    </rPh>
    <rPh sb="3" eb="5">
      <t>ケンコウ</t>
    </rPh>
    <rPh sb="5" eb="7">
      <t>カダイ</t>
    </rPh>
    <rPh sb="8" eb="10">
      <t>カイゼン</t>
    </rPh>
    <rPh sb="11" eb="12">
      <t>ム</t>
    </rPh>
    <rPh sb="14" eb="15">
      <t>ト</t>
    </rPh>
    <rPh sb="16" eb="17">
      <t>ク</t>
    </rPh>
    <rPh sb="18" eb="20">
      <t>ヨテイ</t>
    </rPh>
    <phoneticPr fontId="2"/>
  </si>
  <si>
    <t>施設の健康課題について把握しておらず、取り組む予定もない。</t>
    <rPh sb="0" eb="2">
      <t>シセツ</t>
    </rPh>
    <rPh sb="3" eb="5">
      <t>ケンコウ</t>
    </rPh>
    <rPh sb="5" eb="7">
      <t>カダイ</t>
    </rPh>
    <rPh sb="11" eb="13">
      <t>ハアク</t>
    </rPh>
    <rPh sb="19" eb="20">
      <t>ト</t>
    </rPh>
    <rPh sb="21" eb="22">
      <t>ク</t>
    </rPh>
    <rPh sb="23" eb="25">
      <t>ヨテイ</t>
    </rPh>
    <phoneticPr fontId="2"/>
  </si>
  <si>
    <t>施設の健康課題の改善に向けて取り組む予定はある。</t>
    <rPh sb="0" eb="2">
      <t>シセツ</t>
    </rPh>
    <rPh sb="3" eb="5">
      <t>ケンコウ</t>
    </rPh>
    <rPh sb="5" eb="7">
      <t>カダイ</t>
    </rPh>
    <rPh sb="8" eb="10">
      <t>カイゼン</t>
    </rPh>
    <rPh sb="11" eb="12">
      <t>ム</t>
    </rPh>
    <rPh sb="14" eb="15">
      <t>ト</t>
    </rPh>
    <rPh sb="16" eb="17">
      <t>ク</t>
    </rPh>
    <rPh sb="18" eb="20">
      <t>ヨテイ</t>
    </rPh>
    <phoneticPr fontId="2"/>
  </si>
  <si>
    <t>施設の健康課題の改善に向けて取り組みをしている。</t>
    <rPh sb="0" eb="2">
      <t>シセツ</t>
    </rPh>
    <rPh sb="3" eb="5">
      <t>ケンコウ</t>
    </rPh>
    <rPh sb="5" eb="7">
      <t>カダイ</t>
    </rPh>
    <rPh sb="8" eb="10">
      <t>カイゼン</t>
    </rPh>
    <rPh sb="11" eb="12">
      <t>ム</t>
    </rPh>
    <rPh sb="14" eb="15">
      <t>ト</t>
    </rPh>
    <rPh sb="16" eb="17">
      <t>ク</t>
    </rPh>
    <phoneticPr fontId="2"/>
  </si>
  <si>
    <t>A</t>
    <phoneticPr fontId="2"/>
  </si>
  <si>
    <t>B</t>
    <phoneticPr fontId="2"/>
  </si>
  <si>
    <t>C</t>
    <phoneticPr fontId="2"/>
  </si>
  <si>
    <t>D</t>
    <phoneticPr fontId="2"/>
  </si>
  <si>
    <t>付表</t>
    <rPh sb="0" eb="2">
      <t>フヒョウ</t>
    </rPh>
    <phoneticPr fontId="2"/>
  </si>
  <si>
    <t>（</t>
    <phoneticPr fontId="2"/>
  </si>
  <si>
    <t>）</t>
    <phoneticPr fontId="2"/>
  </si>
  <si>
    <r>
      <rPr>
        <b/>
        <u/>
        <sz val="11"/>
        <color theme="1"/>
        <rFont val="HGSｺﾞｼｯｸM"/>
        <family val="3"/>
        <charset val="128"/>
      </rPr>
      <t>３．運営単位・規模</t>
    </r>
    <r>
      <rPr>
        <b/>
        <sz val="11"/>
        <color theme="1"/>
        <rFont val="HGSｺﾞｼｯｸM"/>
        <family val="3"/>
        <charset val="128"/>
      </rPr>
      <t>で選んだ施設種別に該当する付表（A～D）を選び、記入してください。</t>
    </r>
    <rPh sb="2" eb="4">
      <t>ウンエイ</t>
    </rPh>
    <rPh sb="4" eb="6">
      <t>タンイ</t>
    </rPh>
    <rPh sb="7" eb="9">
      <t>キボ</t>
    </rPh>
    <rPh sb="10" eb="11">
      <t>エラ</t>
    </rPh>
    <rPh sb="13" eb="15">
      <t>シセツ</t>
    </rPh>
    <rPh sb="15" eb="17">
      <t>シュベツ</t>
    </rPh>
    <rPh sb="18" eb="20">
      <t>ガイトウ</t>
    </rPh>
    <rPh sb="22" eb="24">
      <t>フヒョウ</t>
    </rPh>
    <rPh sb="30" eb="31">
      <t>エラ</t>
    </rPh>
    <rPh sb="33" eb="35">
      <t>キニュウ</t>
    </rPh>
    <phoneticPr fontId="2"/>
  </si>
  <si>
    <t>-</t>
    <phoneticPr fontId="2"/>
  </si>
  <si>
    <t>※法人の名称　</t>
    <rPh sb="1" eb="3">
      <t>ホウジン</t>
    </rPh>
    <rPh sb="4" eb="6">
      <t>メイショウ</t>
    </rPh>
    <phoneticPr fontId="2"/>
  </si>
  <si>
    <t>※施設の名称　　</t>
    <phoneticPr fontId="2"/>
  </si>
  <si>
    <t>※施設の所在地　</t>
    <rPh sb="1" eb="3">
      <t>シセツ</t>
    </rPh>
    <rPh sb="4" eb="7">
      <t>ショザイチ</t>
    </rPh>
    <phoneticPr fontId="2"/>
  </si>
  <si>
    <t>※設置者所在地　</t>
    <rPh sb="1" eb="4">
      <t>セッチシャ</t>
    </rPh>
    <rPh sb="4" eb="7">
      <t>ショザイチ</t>
    </rPh>
    <phoneticPr fontId="2"/>
  </si>
  <si>
    <t>衛生行政報告例及び、次年度に特定給食施設に該当するか否かの判断に使用します。</t>
    <rPh sb="0" eb="2">
      <t>エイセイ</t>
    </rPh>
    <rPh sb="2" eb="4">
      <t>ギョウセイ</t>
    </rPh>
    <rPh sb="4" eb="7">
      <t>ホウコクレイ</t>
    </rPh>
    <rPh sb="7" eb="8">
      <t>オヨ</t>
    </rPh>
    <rPh sb="10" eb="13">
      <t>ジネンド</t>
    </rPh>
    <rPh sb="14" eb="16">
      <t>トクテイ</t>
    </rPh>
    <rPh sb="16" eb="18">
      <t>キュウショク</t>
    </rPh>
    <rPh sb="18" eb="20">
      <t>シセツ</t>
    </rPh>
    <rPh sb="21" eb="23">
      <t>ガイトウ</t>
    </rPh>
    <rPh sb="26" eb="27">
      <t>イナ</t>
    </rPh>
    <rPh sb="29" eb="31">
      <t>ハンダン</t>
    </rPh>
    <rPh sb="32" eb="34">
      <t>シヨウ</t>
    </rPh>
    <phoneticPr fontId="2"/>
  </si>
  <si>
    <t>内容について、問合せる場合があります。</t>
    <rPh sb="0" eb="2">
      <t>ナイヨウ</t>
    </rPh>
    <rPh sb="7" eb="8">
      <t>ト</t>
    </rPh>
    <rPh sb="8" eb="9">
      <t>ア</t>
    </rPh>
    <rPh sb="11" eb="13">
      <t>バアイ</t>
    </rPh>
    <phoneticPr fontId="2"/>
  </si>
  <si>
    <t>対　　応</t>
    <rPh sb="0" eb="1">
      <t>タイ</t>
    </rPh>
    <rPh sb="3" eb="4">
      <t>オウ</t>
    </rPh>
    <phoneticPr fontId="2"/>
  </si>
  <si>
    <t>食　　数</t>
    <rPh sb="0" eb="1">
      <t>ショク</t>
    </rPh>
    <rPh sb="3" eb="4">
      <t>スウ</t>
    </rPh>
    <phoneticPr fontId="2"/>
  </si>
  <si>
    <t>★保育園</t>
    <rPh sb="1" eb="4">
      <t>ホイクエン</t>
    </rPh>
    <phoneticPr fontId="2"/>
  </si>
  <si>
    <t>社会福祉法人□■会</t>
    <rPh sb="0" eb="2">
      <t>シャカイ</t>
    </rPh>
    <rPh sb="2" eb="6">
      <t>フクシホウジン</t>
    </rPh>
    <rPh sb="8" eb="9">
      <t>カイ</t>
    </rPh>
    <phoneticPr fontId="2"/>
  </si>
  <si>
    <t>０８６－０００－００００</t>
    <phoneticPr fontId="2"/>
  </si>
  <si>
    <t>理事長</t>
    <rPh sb="0" eb="3">
      <t>リジチョウ</t>
    </rPh>
    <phoneticPr fontId="2"/>
  </si>
  <si>
    <t>倉敷　太郎</t>
    <rPh sb="0" eb="2">
      <t>クラシキ</t>
    </rPh>
    <rPh sb="3" eb="5">
      <t>タロウ</t>
    </rPh>
    <phoneticPr fontId="2"/>
  </si>
  <si>
    <t>岡山市北区●●町００－００</t>
    <rPh sb="0" eb="3">
      <t>オカヤマシ</t>
    </rPh>
    <rPh sb="3" eb="5">
      <t>キタク</t>
    </rPh>
    <rPh sb="7" eb="8">
      <t>チョウ</t>
    </rPh>
    <phoneticPr fontId="2"/>
  </si>
  <si>
    <t>管理栄養士</t>
    <rPh sb="0" eb="5">
      <t>カンリエイヨウシ</t>
    </rPh>
    <phoneticPr fontId="2"/>
  </si>
  <si>
    <t>倉敷　花子</t>
    <rPh sb="0" eb="2">
      <t>クラシキ</t>
    </rPh>
    <rPh sb="3" eb="5">
      <t>ハナコ</t>
    </rPh>
    <phoneticPr fontId="2"/>
  </si>
  <si>
    <t>西中新田６４０</t>
    <rPh sb="0" eb="4">
      <t>ニシナカシンデン</t>
    </rPh>
    <phoneticPr fontId="2"/>
  </si>
  <si>
    <t>倉敷市笹沖１７０</t>
    <rPh sb="0" eb="3">
      <t>クラシキシ</t>
    </rPh>
    <rPh sb="3" eb="5">
      <t>ササオキ</t>
    </rPh>
    <phoneticPr fontId="2"/>
  </si>
  <si>
    <t>０８６－１１１－１１１</t>
    <phoneticPr fontId="2"/>
  </si>
  <si>
    <t>０８６－１１１－１１０</t>
    <phoneticPr fontId="2"/>
  </si>
  <si>
    <t>hosshi@mail.co.jp</t>
    <phoneticPr fontId="2"/>
  </si>
  <si>
    <t>株式会社●●食品</t>
    <rPh sb="0" eb="4">
      <t>カブシキガイシャ</t>
    </rPh>
    <rPh sb="6" eb="8">
      <t>ショクヒン</t>
    </rPh>
    <phoneticPr fontId="2"/>
  </si>
  <si>
    <t>岡山市南区◎◎町００－００</t>
    <rPh sb="0" eb="3">
      <t>オカヤマシ</t>
    </rPh>
    <rPh sb="3" eb="5">
      <t>ミナミク</t>
    </rPh>
    <rPh sb="7" eb="8">
      <t>チョウ</t>
    </rPh>
    <phoneticPr fontId="2"/>
  </si>
  <si>
    <t>岡山　一郎</t>
    <rPh sb="0" eb="2">
      <t>オカヤマ</t>
    </rPh>
    <rPh sb="3" eb="5">
      <t>イチロウ</t>
    </rPh>
    <phoneticPr fontId="2"/>
  </si>
  <si>
    <t>山田　花子</t>
    <rPh sb="0" eb="2">
      <t>ヤマダ</t>
    </rPh>
    <rPh sb="3" eb="5">
      <t>ハナコ</t>
    </rPh>
    <phoneticPr fontId="2"/>
  </si>
  <si>
    <t>・・・</t>
    <phoneticPr fontId="2"/>
  </si>
  <si>
    <t>色がついたら入力してください。</t>
    <rPh sb="0" eb="1">
      <t>イロ</t>
    </rPh>
    <rPh sb="6" eb="8">
      <t>ニュウリョク</t>
    </rPh>
    <phoneticPr fontId="2"/>
  </si>
  <si>
    <t>①この色のセル</t>
    <rPh sb="3" eb="4">
      <t>イロ</t>
    </rPh>
    <phoneticPr fontId="2"/>
  </si>
  <si>
    <t>②この色のセル</t>
    <phoneticPr fontId="2"/>
  </si>
  <si>
    <t>１，</t>
    <phoneticPr fontId="2"/>
  </si>
  <si>
    <t>２，</t>
    <phoneticPr fontId="2"/>
  </si>
  <si>
    <t>３，</t>
    <phoneticPr fontId="2"/>
  </si>
  <si>
    <t>施設の種別（医療機関、学校、老健・・・など）によって、提出する「付表」の種類が異なります。</t>
    <rPh sb="0" eb="2">
      <t>シセツ</t>
    </rPh>
    <rPh sb="3" eb="5">
      <t>シュベツ</t>
    </rPh>
    <rPh sb="6" eb="10">
      <t>イリョウキカン</t>
    </rPh>
    <rPh sb="11" eb="13">
      <t>ガッコウ</t>
    </rPh>
    <rPh sb="14" eb="16">
      <t>ロウケン</t>
    </rPh>
    <rPh sb="27" eb="29">
      <t>テイシュツ</t>
    </rPh>
    <rPh sb="32" eb="34">
      <t>フヒョウ</t>
    </rPh>
    <rPh sb="36" eb="38">
      <t>シュルイ</t>
    </rPh>
    <rPh sb="39" eb="40">
      <t>コト</t>
    </rPh>
    <phoneticPr fontId="2"/>
  </si>
  <si>
    <t>３，運営単位・運営規模で選択された施設種別に応じて、該当の付表を入力してください。</t>
    <rPh sb="2" eb="6">
      <t>ウンエイタンイ</t>
    </rPh>
    <rPh sb="7" eb="11">
      <t>ウンエイキボ</t>
    </rPh>
    <rPh sb="12" eb="14">
      <t>センタク</t>
    </rPh>
    <rPh sb="17" eb="19">
      <t>シセツ</t>
    </rPh>
    <rPh sb="19" eb="21">
      <t>シュベツ</t>
    </rPh>
    <rPh sb="22" eb="23">
      <t>オウ</t>
    </rPh>
    <rPh sb="26" eb="28">
      <t>ガイトウ</t>
    </rPh>
    <rPh sb="29" eb="31">
      <t>フヒョウ</t>
    </rPh>
    <rPh sb="32" eb="34">
      <t>ニュウリョク</t>
    </rPh>
    <phoneticPr fontId="2"/>
  </si>
  <si>
    <t>最初から色がついています。漏れのないように記入してください。</t>
    <rPh sb="0" eb="2">
      <t>サイショ</t>
    </rPh>
    <rPh sb="4" eb="5">
      <t>イロ</t>
    </rPh>
    <rPh sb="13" eb="14">
      <t>モ</t>
    </rPh>
    <rPh sb="21" eb="23">
      <t>キニュウ</t>
    </rPh>
    <phoneticPr fontId="2"/>
  </si>
  <si>
    <t>①の色のセルを入力すると、追加で入力が必要なセルに、②の色が付きます。</t>
    <rPh sb="2" eb="3">
      <t>イロ</t>
    </rPh>
    <rPh sb="7" eb="9">
      <t>ニュウリョク</t>
    </rPh>
    <rPh sb="13" eb="15">
      <t>ツイカ</t>
    </rPh>
    <rPh sb="16" eb="18">
      <t>ニュウリョク</t>
    </rPh>
    <rPh sb="19" eb="21">
      <t>ヒツヨウ</t>
    </rPh>
    <phoneticPr fontId="2"/>
  </si>
  <si>
    <t>C+D+E</t>
    <phoneticPr fontId="2"/>
  </si>
  <si>
    <t>ふつう
F</t>
    <phoneticPr fontId="2"/>
  </si>
  <si>
    <t>やせ再掲</t>
    <rPh sb="2" eb="4">
      <t>サイケイ</t>
    </rPh>
    <phoneticPr fontId="2"/>
  </si>
  <si>
    <r>
      <rPr>
        <b/>
        <sz val="11"/>
        <color indexed="8"/>
        <rFont val="HGSｺﾞｼｯｸM"/>
        <family val="3"/>
        <charset val="128"/>
      </rPr>
      <t>肥満再掲</t>
    </r>
    <r>
      <rPr>
        <sz val="11"/>
        <color indexed="8"/>
        <rFont val="HGSｺﾞｼｯｸM"/>
        <family val="3"/>
        <charset val="128"/>
      </rPr>
      <t xml:space="preserve">
</t>
    </r>
    <rPh sb="0" eb="2">
      <t>ヒマン</t>
    </rPh>
    <rPh sb="2" eb="4">
      <t>サイケイ</t>
    </rPh>
    <phoneticPr fontId="2"/>
  </si>
  <si>
    <t>やせすぎ</t>
    <phoneticPr fontId="2"/>
  </si>
  <si>
    <t>【入力方法】</t>
    <rPh sb="1" eb="5">
      <t>ニュウリョクホウホウ</t>
    </rPh>
    <phoneticPr fontId="2"/>
  </si>
  <si>
    <t>保育・教育職</t>
    <rPh sb="0" eb="2">
      <t>ホイク</t>
    </rPh>
    <rPh sb="3" eb="5">
      <t>キョウイク</t>
    </rPh>
    <rPh sb="5" eb="6">
      <t>ショク</t>
    </rPh>
    <phoneticPr fontId="2"/>
  </si>
  <si>
    <t>課題に対する
取り組み計画</t>
    <rPh sb="0" eb="2">
      <t>カダイ</t>
    </rPh>
    <rPh sb="3" eb="4">
      <t>タイ</t>
    </rPh>
    <rPh sb="7" eb="8">
      <t>ト</t>
    </rPh>
    <rPh sb="9" eb="10">
      <t>ク</t>
    </rPh>
    <rPh sb="11" eb="13">
      <t>ケイカク</t>
    </rPh>
    <phoneticPr fontId="2"/>
  </si>
  <si>
    <t>給与栄養
目標量</t>
    <rPh sb="0" eb="2">
      <t>キュウヨ</t>
    </rPh>
    <rPh sb="2" eb="4">
      <t>エイヨウ</t>
    </rPh>
    <rPh sb="5" eb="7">
      <t>モクヒョウ</t>
    </rPh>
    <rPh sb="7" eb="8">
      <t>リョウ</t>
    </rPh>
    <phoneticPr fontId="2"/>
  </si>
  <si>
    <t>今後も整備する予定がない</t>
    <phoneticPr fontId="2"/>
  </si>
  <si>
    <t>熱量（エネルギー）</t>
    <rPh sb="0" eb="2">
      <t>ネツリョウ</t>
    </rPh>
    <phoneticPr fontId="2"/>
  </si>
  <si>
    <t>たんぱく質</t>
    <rPh sb="4" eb="5">
      <t>シツ</t>
    </rPh>
    <phoneticPr fontId="2"/>
  </si>
  <si>
    <t>医師・医療職・介護職</t>
    <rPh sb="0" eb="2">
      <t>イシ</t>
    </rPh>
    <rPh sb="3" eb="6">
      <t>イリョウショク</t>
    </rPh>
    <rPh sb="7" eb="10">
      <t>カイゴショク</t>
    </rPh>
    <phoneticPr fontId="2"/>
  </si>
  <si>
    <t>医師・医療職・介護職</t>
    <rPh sb="0" eb="2">
      <t>イシ</t>
    </rPh>
    <rPh sb="3" eb="5">
      <t>イリョウ</t>
    </rPh>
    <rPh sb="5" eb="6">
      <t>ショク</t>
    </rPh>
    <rPh sb="7" eb="9">
      <t>カイゴ</t>
    </rPh>
    <rPh sb="9" eb="10">
      <t>ショク</t>
    </rPh>
    <phoneticPr fontId="2"/>
  </si>
  <si>
    <t>管理栄養士・栄養士</t>
    <rPh sb="0" eb="2">
      <t>カンリ</t>
    </rPh>
    <rPh sb="2" eb="5">
      <t>エイヨウシ</t>
    </rPh>
    <rPh sb="6" eb="9">
      <t>エイヨウシ</t>
    </rPh>
    <phoneticPr fontId="2"/>
  </si>
  <si>
    <t>事務職</t>
    <rPh sb="0" eb="3">
      <t>ジムショク</t>
    </rPh>
    <phoneticPr fontId="2"/>
  </si>
  <si>
    <t>本人・家族</t>
    <rPh sb="0" eb="2">
      <t>ホンニン</t>
    </rPh>
    <rPh sb="3" eb="5">
      <t>カゾク</t>
    </rPh>
    <phoneticPr fontId="2"/>
  </si>
  <si>
    <t>保育教育職</t>
    <rPh sb="0" eb="2">
      <t>ホイク</t>
    </rPh>
    <rPh sb="2" eb="4">
      <t>キョウイク</t>
    </rPh>
    <rPh sb="4" eb="5">
      <t>ショク</t>
    </rPh>
    <phoneticPr fontId="2"/>
  </si>
  <si>
    <t>管理栄養士・栄養士　</t>
    <rPh sb="0" eb="2">
      <t>カンリ</t>
    </rPh>
    <rPh sb="2" eb="5">
      <t>エイヨウシ</t>
    </rPh>
    <rPh sb="6" eb="9">
      <t>エイヨウシ</t>
    </rPh>
    <phoneticPr fontId="2"/>
  </si>
  <si>
    <t>調理師・調理員</t>
    <rPh sb="0" eb="3">
      <t>チョウリシ</t>
    </rPh>
    <rPh sb="4" eb="7">
      <t>チョウリイン</t>
    </rPh>
    <phoneticPr fontId="2"/>
  </si>
  <si>
    <t>事務職</t>
    <rPh sb="0" eb="3">
      <t>ジムショク</t>
    </rPh>
    <phoneticPr fontId="2"/>
  </si>
  <si>
    <t>健康管理担当者</t>
    <rPh sb="0" eb="7">
      <t>ケンコウカンリタントウシャ</t>
    </rPh>
    <phoneticPr fontId="2"/>
  </si>
  <si>
    <t>＜保育所・幼稚園・こども園・その他児童福祉施設等＞</t>
    <phoneticPr fontId="2"/>
  </si>
  <si>
    <t>サンプルケース</t>
    <phoneticPr fontId="2"/>
  </si>
  <si>
    <t>夜食（おやつを除く）</t>
    <rPh sb="0" eb="2">
      <t>ヤショク</t>
    </rPh>
    <rPh sb="7" eb="8">
      <t>ノゾ</t>
    </rPh>
    <phoneticPr fontId="2"/>
  </si>
  <si>
    <t>★必ず記入してください。</t>
    <rPh sb="1" eb="2">
      <t>カナラ</t>
    </rPh>
    <rPh sb="3" eb="5">
      <t>キニュウ</t>
    </rPh>
    <phoneticPr fontId="2"/>
  </si>
  <si>
    <t>施設分類一覧表</t>
    <rPh sb="0" eb="2">
      <t>シセツ</t>
    </rPh>
    <rPh sb="2" eb="4">
      <t>ブンルイ</t>
    </rPh>
    <rPh sb="4" eb="6">
      <t>イチラン</t>
    </rPh>
    <rPh sb="6" eb="7">
      <t>ヒョウ</t>
    </rPh>
    <phoneticPr fontId="2"/>
  </si>
  <si>
    <t>★↓データ飛ばしてます！いじらないで！↓★</t>
    <rPh sb="5" eb="6">
      <t>ト</t>
    </rPh>
    <phoneticPr fontId="2"/>
  </si>
  <si>
    <t>指定施設</t>
    <rPh sb="0" eb="2">
      <t>シテイ</t>
    </rPh>
    <rPh sb="2" eb="4">
      <t>シセツ</t>
    </rPh>
    <phoneticPr fontId="2"/>
  </si>
  <si>
    <t>１１　　管理栄養士のみいる</t>
    <rPh sb="4" eb="6">
      <t>カンリ</t>
    </rPh>
    <rPh sb="6" eb="9">
      <t>エイヨウシ</t>
    </rPh>
    <phoneticPr fontId="2"/>
  </si>
  <si>
    <t>管理栄養士のみいる</t>
  </si>
  <si>
    <t>病院</t>
    <rPh sb="0" eb="2">
      <t>ビョウイン</t>
    </rPh>
    <phoneticPr fontId="2"/>
  </si>
  <si>
    <t>１回３００食以上・１日７５０食以上</t>
  </si>
  <si>
    <t>１２　　管理栄養士・栄養士両方いる</t>
    <rPh sb="4" eb="6">
      <t>カンリ</t>
    </rPh>
    <rPh sb="6" eb="9">
      <t>エイヨウシ</t>
    </rPh>
    <rPh sb="10" eb="13">
      <t>エイヨウシ</t>
    </rPh>
    <rPh sb="13" eb="15">
      <t>リョウホウ</t>
    </rPh>
    <phoneticPr fontId="2"/>
  </si>
  <si>
    <t>管理栄養士・栄養士両方いる</t>
  </si>
  <si>
    <t>病院以外</t>
    <rPh sb="0" eb="2">
      <t>ビョウイン</t>
    </rPh>
    <rPh sb="2" eb="4">
      <t>イガイ</t>
    </rPh>
    <phoneticPr fontId="2"/>
  </si>
  <si>
    <t>１回５００食以上・１日１５0０食以上</t>
    <phoneticPr fontId="2"/>
  </si>
  <si>
    <t>１３　　栄養士のみいる</t>
    <rPh sb="4" eb="7">
      <t>エイヨウシ</t>
    </rPh>
    <phoneticPr fontId="2"/>
  </si>
  <si>
    <t>栄養士のみいる</t>
  </si>
  <si>
    <t>１４　　どちらもいない</t>
    <phoneticPr fontId="2"/>
  </si>
  <si>
    <t>どちらもいない</t>
  </si>
  <si>
    <t>１回３００食以上・１日７５０食以上(指定施設以外)</t>
    <rPh sb="1" eb="2">
      <t>カイ</t>
    </rPh>
    <rPh sb="5" eb="6">
      <t>ショク</t>
    </rPh>
    <rPh sb="6" eb="8">
      <t>イジョウ</t>
    </rPh>
    <rPh sb="10" eb="11">
      <t>ニチ</t>
    </rPh>
    <rPh sb="14" eb="15">
      <t>ショク</t>
    </rPh>
    <rPh sb="15" eb="17">
      <t>イジョウ</t>
    </rPh>
    <phoneticPr fontId="2"/>
  </si>
  <si>
    <t>２１　　管理栄養士のみいる</t>
    <rPh sb="4" eb="6">
      <t>カンリ</t>
    </rPh>
    <rPh sb="6" eb="9">
      <t>エイヨウシ</t>
    </rPh>
    <phoneticPr fontId="2"/>
  </si>
  <si>
    <t>２２　　管理栄養士・栄養士両方いる</t>
    <rPh sb="4" eb="6">
      <t>カンリ</t>
    </rPh>
    <rPh sb="6" eb="9">
      <t>エイヨウシ</t>
    </rPh>
    <rPh sb="10" eb="13">
      <t>エイヨウシ</t>
    </rPh>
    <rPh sb="13" eb="15">
      <t>リョウホウ</t>
    </rPh>
    <phoneticPr fontId="2"/>
  </si>
  <si>
    <t>２３　　栄養士のみいる</t>
    <rPh sb="4" eb="7">
      <t>エイヨウシ</t>
    </rPh>
    <phoneticPr fontId="2"/>
  </si>
  <si>
    <t>２４　　どちらもいない</t>
    <phoneticPr fontId="2"/>
  </si>
  <si>
    <t>１回１００食以上・１日２５０食以上</t>
    <rPh sb="1" eb="2">
      <t>カイ</t>
    </rPh>
    <rPh sb="5" eb="6">
      <t>ショク</t>
    </rPh>
    <rPh sb="6" eb="8">
      <t>イジョウ</t>
    </rPh>
    <rPh sb="10" eb="11">
      <t>ニチ</t>
    </rPh>
    <rPh sb="14" eb="15">
      <t>ショク</t>
    </rPh>
    <rPh sb="15" eb="17">
      <t>イジョウ</t>
    </rPh>
    <phoneticPr fontId="2"/>
  </si>
  <si>
    <t>３１　　管理栄養士のみいる</t>
    <rPh sb="4" eb="6">
      <t>カンリ</t>
    </rPh>
    <rPh sb="6" eb="9">
      <t>エイヨウシ</t>
    </rPh>
    <phoneticPr fontId="2"/>
  </si>
  <si>
    <t>３２　　管理栄養士・栄養士両方いる</t>
    <rPh sb="4" eb="6">
      <t>カンリ</t>
    </rPh>
    <rPh sb="6" eb="9">
      <t>エイヨウシ</t>
    </rPh>
    <rPh sb="10" eb="13">
      <t>エイヨウシ</t>
    </rPh>
    <rPh sb="13" eb="15">
      <t>リョウホウ</t>
    </rPh>
    <phoneticPr fontId="2"/>
  </si>
  <si>
    <t>３３　　栄養士のみいる</t>
    <rPh sb="4" eb="7">
      <t>エイヨウシ</t>
    </rPh>
    <phoneticPr fontId="2"/>
  </si>
  <si>
    <t>３４　　どちらもいない</t>
    <phoneticPr fontId="2"/>
  </si>
  <si>
    <t>１回１００食未満・１日２５０食未満</t>
    <rPh sb="1" eb="2">
      <t>カイ</t>
    </rPh>
    <rPh sb="5" eb="6">
      <t>ショク</t>
    </rPh>
    <rPh sb="6" eb="8">
      <t>ミマン</t>
    </rPh>
    <rPh sb="10" eb="11">
      <t>ニチ</t>
    </rPh>
    <rPh sb="14" eb="15">
      <t>ショク</t>
    </rPh>
    <rPh sb="15" eb="17">
      <t>ミマン</t>
    </rPh>
    <phoneticPr fontId="2"/>
  </si>
  <si>
    <t>４１　　管理栄養士のみいる</t>
    <rPh sb="4" eb="6">
      <t>カンリ</t>
    </rPh>
    <rPh sb="6" eb="9">
      <t>エイヨウシ</t>
    </rPh>
    <phoneticPr fontId="2"/>
  </si>
  <si>
    <t>４２　　管理栄養士・栄養士両方いる</t>
    <rPh sb="4" eb="6">
      <t>カンリ</t>
    </rPh>
    <rPh sb="6" eb="9">
      <t>エイヨウシ</t>
    </rPh>
    <rPh sb="10" eb="13">
      <t>エイヨウシ</t>
    </rPh>
    <rPh sb="13" eb="15">
      <t>リョウホウ</t>
    </rPh>
    <phoneticPr fontId="2"/>
  </si>
  <si>
    <t>４３　　栄養士のみいる</t>
    <rPh sb="4" eb="7">
      <t>エイヨウシ</t>
    </rPh>
    <phoneticPr fontId="2"/>
  </si>
  <si>
    <t>４４　　どちらもいない</t>
    <phoneticPr fontId="2"/>
  </si>
  <si>
    <t>やせ（A)</t>
    <phoneticPr fontId="2"/>
  </si>
  <si>
    <t>ひまん（B)</t>
    <phoneticPr fontId="2"/>
  </si>
  <si>
    <t>ふつう（C)</t>
    <phoneticPr fontId="2"/>
  </si>
  <si>
    <r>
      <t>Ｂ</t>
    </r>
    <r>
      <rPr>
        <sz val="11"/>
        <color theme="1"/>
        <rFont val="Calibri"/>
        <family val="3"/>
        <charset val="204"/>
      </rPr>
      <t>М</t>
    </r>
    <r>
      <rPr>
        <sz val="11"/>
        <color theme="1"/>
        <rFont val="HGSｺﾞｼｯｸM"/>
        <family val="3"/>
        <charset val="128"/>
      </rPr>
      <t>Ｉ18．5未満</t>
    </r>
    <rPh sb="7" eb="9">
      <t>ミマン</t>
    </rPh>
    <phoneticPr fontId="2"/>
  </si>
  <si>
    <r>
      <t>Ｂ</t>
    </r>
    <r>
      <rPr>
        <sz val="11"/>
        <color theme="1"/>
        <rFont val="Calibri"/>
        <family val="3"/>
        <charset val="204"/>
      </rPr>
      <t>М</t>
    </r>
    <r>
      <rPr>
        <sz val="11"/>
        <color theme="1"/>
        <rFont val="HGSｺﾞｼｯｸM"/>
        <family val="3"/>
        <charset val="128"/>
      </rPr>
      <t>Ｉ18．5以上25.0未満</t>
    </r>
    <phoneticPr fontId="2"/>
  </si>
  <si>
    <t>25.0以上</t>
    <rPh sb="4" eb="6">
      <t>イジョウ</t>
    </rPh>
    <phoneticPr fontId="2"/>
  </si>
  <si>
    <t>合計
(A+B+C)</t>
    <rPh sb="0" eb="2">
      <t>ゴウケイ</t>
    </rPh>
    <phoneticPr fontId="2"/>
  </si>
  <si>
    <r>
      <t>やせ（A)
Ｂ</t>
    </r>
    <r>
      <rPr>
        <sz val="11"/>
        <color theme="1"/>
        <rFont val="Calibri"/>
        <family val="3"/>
        <charset val="204"/>
      </rPr>
      <t>М</t>
    </r>
    <r>
      <rPr>
        <sz val="11"/>
        <color theme="1"/>
        <rFont val="HGSｺﾞｼｯｸM"/>
        <family val="3"/>
        <charset val="128"/>
      </rPr>
      <t xml:space="preserve">Ｉ18．5未満
</t>
    </r>
    <phoneticPr fontId="2"/>
  </si>
  <si>
    <r>
      <t>ふつう（C)
Ｂ</t>
    </r>
    <r>
      <rPr>
        <sz val="11"/>
        <color theme="1"/>
        <rFont val="Calibri"/>
        <family val="3"/>
        <charset val="204"/>
      </rPr>
      <t>М</t>
    </r>
    <r>
      <rPr>
        <sz val="11"/>
        <color theme="1"/>
        <rFont val="HGSｺﾞｼｯｸM"/>
        <family val="3"/>
        <charset val="128"/>
      </rPr>
      <t>Ｉ18．5以上25.0未満</t>
    </r>
    <phoneticPr fontId="2"/>
  </si>
  <si>
    <t>食品群別
給与目標量
及び給与量
９月または
３月の実績
１か月平均を記入
　</t>
    <rPh sb="0" eb="3">
      <t>ショクヒングン</t>
    </rPh>
    <rPh sb="3" eb="4">
      <t>ベツ</t>
    </rPh>
    <rPh sb="5" eb="7">
      <t>キュウヨ</t>
    </rPh>
    <rPh sb="7" eb="9">
      <t>モクヒョウ</t>
    </rPh>
    <rPh sb="9" eb="10">
      <t>リョウ</t>
    </rPh>
    <rPh sb="11" eb="12">
      <t>オヨ</t>
    </rPh>
    <rPh sb="13" eb="15">
      <t>キュウヨ</t>
    </rPh>
    <rPh sb="15" eb="16">
      <t>リョウ</t>
    </rPh>
    <rPh sb="19" eb="20">
      <t>ガツ</t>
    </rPh>
    <rPh sb="25" eb="26">
      <t>ガツ</t>
    </rPh>
    <rPh sb="27" eb="29">
      <t>ジッセキ</t>
    </rPh>
    <rPh sb="32" eb="33">
      <t>ゲツ</t>
    </rPh>
    <rPh sb="33" eb="35">
      <t>ヘイキン</t>
    </rPh>
    <rPh sb="36" eb="38">
      <t>キニュウ</t>
    </rPh>
    <phoneticPr fontId="2"/>
  </si>
  <si>
    <t>食品群別
給与目標量
及び給与量
９月または
３月の実績
１か月平均を記入</t>
    <rPh sb="0" eb="3">
      <t>ショクヒングン</t>
    </rPh>
    <rPh sb="3" eb="4">
      <t>ベツ</t>
    </rPh>
    <rPh sb="5" eb="7">
      <t>キュウヨ</t>
    </rPh>
    <rPh sb="7" eb="9">
      <t>モクヒョウ</t>
    </rPh>
    <rPh sb="9" eb="10">
      <t>リョウ</t>
    </rPh>
    <rPh sb="11" eb="12">
      <t>オヨ</t>
    </rPh>
    <rPh sb="13" eb="15">
      <t>キュウヨ</t>
    </rPh>
    <rPh sb="15" eb="16">
      <t>リョウ</t>
    </rPh>
    <phoneticPr fontId="2"/>
  </si>
  <si>
    <t>ひまん（B)
25.0以上</t>
    <phoneticPr fontId="2"/>
  </si>
  <si>
    <t>氏名※</t>
    <rPh sb="0" eb="2">
      <t>シメイ</t>
    </rPh>
    <phoneticPr fontId="2"/>
  </si>
  <si>
    <t>設置者または管理者　</t>
    <rPh sb="0" eb="3">
      <t>セッチシャ</t>
    </rPh>
    <rPh sb="6" eb="9">
      <t>カンリシャ</t>
    </rPh>
    <phoneticPr fontId="2"/>
  </si>
  <si>
    <t>令和６年度版共通</t>
    <rPh sb="0" eb="2">
      <t>レイワ</t>
    </rPh>
    <rPh sb="3" eb="5">
      <t>ネンド</t>
    </rPh>
    <rPh sb="5" eb="6">
      <t>バン</t>
    </rPh>
    <rPh sb="6" eb="8">
      <t>キョウツウ</t>
    </rPh>
    <phoneticPr fontId="2"/>
  </si>
  <si>
    <t>令和６年度版付表</t>
    <rPh sb="0" eb="2">
      <t>レイワ</t>
    </rPh>
    <rPh sb="3" eb="5">
      <t>ネンド</t>
    </rPh>
    <rPh sb="5" eb="6">
      <t>バン</t>
    </rPh>
    <rPh sb="6" eb="8">
      <t>フヒョウ</t>
    </rPh>
    <phoneticPr fontId="2"/>
  </si>
  <si>
    <t>その他（　　　　　　　</t>
    <rPh sb="2" eb="3">
      <t>タ</t>
    </rPh>
    <phoneticPr fontId="2"/>
  </si>
  <si>
    <t>）</t>
    <phoneticPr fontId="2"/>
  </si>
  <si>
    <t>その他（　　</t>
    <rPh sb="2" eb="3">
      <t>タ</t>
    </rPh>
    <phoneticPr fontId="2"/>
  </si>
  <si>
    <r>
      <rPr>
        <b/>
        <sz val="11"/>
        <rFont val="HGSｺﾞｼｯｸM"/>
        <family val="3"/>
        <charset val="128"/>
      </rPr>
      <t>R7年４月15日締切分</t>
    </r>
    <r>
      <rPr>
        <sz val="11"/>
        <rFont val="HGSｺﾞｼｯｸM"/>
        <family val="3"/>
        <charset val="128"/>
      </rPr>
      <t>の報告時には、下欄の記入をお願いします。</t>
    </r>
    <rPh sb="2" eb="3">
      <t>ネン</t>
    </rPh>
    <rPh sb="4" eb="5">
      <t>ガツ</t>
    </rPh>
    <rPh sb="7" eb="8">
      <t>ニチ</t>
    </rPh>
    <rPh sb="8" eb="10">
      <t>シメキリ</t>
    </rPh>
    <rPh sb="10" eb="11">
      <t>ブン</t>
    </rPh>
    <rPh sb="12" eb="14">
      <t>ホウコク</t>
    </rPh>
    <rPh sb="14" eb="15">
      <t>ジ</t>
    </rPh>
    <rPh sb="18" eb="19">
      <t>シタ</t>
    </rPh>
    <rPh sb="19" eb="20">
      <t>ラン</t>
    </rPh>
    <rPh sb="21" eb="23">
      <t>キニュウ</t>
    </rPh>
    <rPh sb="25" eb="26">
      <t>ネガ</t>
    </rPh>
    <phoneticPr fontId="2"/>
  </si>
  <si>
    <r>
      <rPr>
        <b/>
        <sz val="11"/>
        <color rgb="FFFF0000"/>
        <rFont val="HGSｺﾞｼｯｸM"/>
        <family val="3"/>
        <charset val="128"/>
      </rPr>
      <t>R7年４月15日締切分</t>
    </r>
    <r>
      <rPr>
        <sz val="11"/>
        <rFont val="HGSｺﾞｼｯｸM"/>
        <family val="3"/>
        <charset val="128"/>
      </rPr>
      <t>の報告時には、下欄の記入をお願いします。衛生行政報告例に使用します。</t>
    </r>
    <rPh sb="2" eb="3">
      <t>ネン</t>
    </rPh>
    <rPh sb="4" eb="5">
      <t>ガツ</t>
    </rPh>
    <rPh sb="7" eb="8">
      <t>ニチ</t>
    </rPh>
    <rPh sb="8" eb="10">
      <t>シメキリ</t>
    </rPh>
    <rPh sb="10" eb="11">
      <t>ブン</t>
    </rPh>
    <rPh sb="12" eb="14">
      <t>ホウコク</t>
    </rPh>
    <rPh sb="14" eb="15">
      <t>ジ</t>
    </rPh>
    <rPh sb="18" eb="19">
      <t>シタ</t>
    </rPh>
    <rPh sb="19" eb="20">
      <t>ラン</t>
    </rPh>
    <rPh sb="21" eb="23">
      <t>キニュウ</t>
    </rPh>
    <rPh sb="25" eb="26">
      <t>ネガ</t>
    </rPh>
    <rPh sb="31" eb="33">
      <t>エイセイ</t>
    </rPh>
    <rPh sb="33" eb="35">
      <t>ギョウセイ</t>
    </rPh>
    <rPh sb="35" eb="38">
      <t>ホウコクレイ</t>
    </rPh>
    <rPh sb="39" eb="41">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</si>
</sst>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Red]\-#,##0.0"/>
    <numFmt numFmtId="177" formatCode="000\-0000"/>
    <numFmt numFmtId="178" formatCode="0.0_ ;[Red]\-0.0\ "/>
    <numFmt numFmtId="179" formatCode="0;\-0;;@"/>
    <numFmt numFmtId="180" formatCode="[&lt;=999]000;[&lt;=9999]000\-00;000\-0000"/>
  </numFmts>
  <fonts count="44" x14ac:knownFonts="1">
    <font>
      <sz val="11"/>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6"/>
      <color theme="1"/>
      <name val="ＭＳ Ｐゴシック"/>
      <family val="3"/>
      <charset val="128"/>
    </font>
    <font>
      <sz val="8"/>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0"/>
      <color indexed="8"/>
      <name val="ＭＳ Ｐゴシック"/>
      <family val="3"/>
      <charset val="128"/>
    </font>
    <font>
      <sz val="9"/>
      <color theme="1"/>
      <name val="游ゴシック"/>
      <family val="3"/>
      <charset val="128"/>
      <scheme val="minor"/>
    </font>
    <font>
      <sz val="10"/>
      <name val="游ゴシック"/>
      <family val="3"/>
      <charset val="128"/>
      <scheme val="minor"/>
    </font>
    <font>
      <sz val="16"/>
      <name val="HGSｺﾞｼｯｸM"/>
      <family val="3"/>
      <charset val="128"/>
    </font>
    <font>
      <sz val="10"/>
      <name val="HGSｺﾞｼｯｸM"/>
      <family val="3"/>
      <charset val="128"/>
    </font>
    <font>
      <sz val="7.5"/>
      <name val="HGSｺﾞｼｯｸM"/>
      <family val="3"/>
      <charset val="128"/>
    </font>
    <font>
      <sz val="13"/>
      <name val="HGSｺﾞｼｯｸM"/>
      <family val="3"/>
      <charset val="128"/>
    </font>
    <font>
      <sz val="11"/>
      <name val="HGSｺﾞｼｯｸM"/>
      <family val="3"/>
      <charset val="128"/>
    </font>
    <font>
      <sz val="11"/>
      <color rgb="FFFF0000"/>
      <name val="HGSｺﾞｼｯｸM"/>
      <family val="3"/>
      <charset val="128"/>
    </font>
    <font>
      <sz val="6"/>
      <name val="HGSｺﾞｼｯｸM"/>
      <family val="3"/>
      <charset val="128"/>
    </font>
    <font>
      <sz val="8"/>
      <name val="HGSｺﾞｼｯｸM"/>
      <family val="3"/>
      <charset val="128"/>
    </font>
    <font>
      <vertAlign val="subscript"/>
      <sz val="11"/>
      <name val="HGSｺﾞｼｯｸM"/>
      <family val="3"/>
      <charset val="128"/>
    </font>
    <font>
      <b/>
      <sz val="11"/>
      <name val="HGSｺﾞｼｯｸM"/>
      <family val="3"/>
      <charset val="128"/>
    </font>
    <font>
      <sz val="9"/>
      <name val="HGSｺﾞｼｯｸM"/>
      <family val="3"/>
      <charset val="128"/>
    </font>
    <font>
      <u/>
      <sz val="11"/>
      <name val="HGSｺﾞｼｯｸM"/>
      <family val="3"/>
      <charset val="128"/>
    </font>
    <font>
      <u/>
      <sz val="10"/>
      <name val="HGSｺﾞｼｯｸM"/>
      <family val="3"/>
      <charset val="128"/>
    </font>
    <font>
      <b/>
      <sz val="14"/>
      <name val="HGSｺﾞｼｯｸM"/>
      <family val="3"/>
      <charset val="128"/>
    </font>
    <font>
      <sz val="11"/>
      <color theme="1"/>
      <name val="HGSｺﾞｼｯｸM"/>
      <family val="3"/>
      <charset val="128"/>
    </font>
    <font>
      <sz val="11"/>
      <color indexed="8"/>
      <name val="HGSｺﾞｼｯｸM"/>
      <family val="3"/>
      <charset val="128"/>
    </font>
    <font>
      <b/>
      <sz val="11"/>
      <color indexed="8"/>
      <name val="HGSｺﾞｼｯｸM"/>
      <family val="3"/>
      <charset val="128"/>
    </font>
    <font>
      <b/>
      <sz val="10"/>
      <color theme="1"/>
      <name val="游ゴシック"/>
      <family val="3"/>
      <charset val="128"/>
      <scheme val="minor"/>
    </font>
    <font>
      <b/>
      <u/>
      <sz val="11"/>
      <color theme="1"/>
      <name val="HGSｺﾞｼｯｸM"/>
      <family val="3"/>
      <charset val="128"/>
    </font>
    <font>
      <b/>
      <sz val="11"/>
      <color theme="1"/>
      <name val="HGSｺﾞｼｯｸM"/>
      <family val="3"/>
      <charset val="128"/>
    </font>
    <font>
      <u/>
      <sz val="11"/>
      <color theme="10"/>
      <name val="ＭＳ Ｐゴシック"/>
      <family val="3"/>
      <charset val="128"/>
    </font>
    <font>
      <sz val="12"/>
      <name val="HGSｺﾞｼｯｸM"/>
      <family val="3"/>
      <charset val="128"/>
    </font>
    <font>
      <b/>
      <sz val="12"/>
      <name val="HGSｺﾞｼｯｸM"/>
      <family val="3"/>
      <charset val="128"/>
    </font>
    <font>
      <b/>
      <sz val="16"/>
      <color rgb="FFFF0000"/>
      <name val="HGSｺﾞｼｯｸM"/>
      <family val="3"/>
      <charset val="128"/>
    </font>
    <font>
      <b/>
      <sz val="18"/>
      <color theme="1"/>
      <name val="HGSｺﾞｼｯｸM"/>
      <family val="3"/>
      <charset val="128"/>
    </font>
    <font>
      <b/>
      <sz val="16"/>
      <name val="HGSｺﾞｼｯｸM"/>
      <family val="3"/>
      <charset val="128"/>
    </font>
    <font>
      <b/>
      <sz val="11"/>
      <color rgb="FFFF0000"/>
      <name val="HGSｺﾞｼｯｸM"/>
      <family val="3"/>
      <charset val="128"/>
    </font>
    <font>
      <sz val="20"/>
      <name val="ＭＳ Ｐゴシック"/>
      <family val="3"/>
      <charset val="128"/>
    </font>
    <font>
      <sz val="11"/>
      <color rgb="FFFF0000"/>
      <name val="UD デジタル 教科書体 NP-B"/>
      <family val="1"/>
      <charset val="128"/>
    </font>
    <font>
      <sz val="11"/>
      <color indexed="8"/>
      <name val="ＭＳ Ｐゴシック"/>
      <family val="3"/>
      <charset val="128"/>
    </font>
    <font>
      <sz val="11"/>
      <color theme="1"/>
      <name val="Calibri"/>
      <family val="3"/>
      <charset val="204"/>
    </font>
  </fonts>
  <fills count="36">
    <fill>
      <patternFill patternType="none"/>
    </fill>
    <fill>
      <patternFill patternType="gray125"/>
    </fill>
    <fill>
      <patternFill patternType="solid">
        <fgColor rgb="FFFFFF99"/>
        <bgColor indexed="64"/>
      </patternFill>
    </fill>
    <fill>
      <patternFill patternType="solid">
        <fgColor theme="0" tint="-0.34998626667073579"/>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9"/>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97E4FF"/>
        <bgColor indexed="64"/>
      </patternFill>
    </fill>
    <fill>
      <patternFill patternType="solid">
        <fgColor rgb="FF00B9FA"/>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EC6E"/>
        <bgColor indexed="64"/>
      </patternFill>
    </fill>
    <fill>
      <patternFill patternType="solid">
        <fgColor theme="6" tint="0.59999389629810485"/>
        <bgColor indexed="64"/>
      </patternFill>
    </fill>
    <fill>
      <patternFill patternType="solid">
        <fgColor theme="6"/>
        <bgColor indexed="64"/>
      </patternFill>
    </fill>
    <fill>
      <patternFill patternType="solid">
        <fgColor theme="6" tint="-0.249977111117893"/>
        <bgColor indexed="64"/>
      </patternFill>
    </fill>
    <fill>
      <patternFill patternType="solid">
        <fgColor indexed="13"/>
        <bgColor indexed="64"/>
      </patternFill>
    </fill>
    <fill>
      <patternFill patternType="solid">
        <fgColor theme="9" tint="-0.249977111117893"/>
        <bgColor indexed="64"/>
      </patternFill>
    </fill>
    <fill>
      <patternFill patternType="solid">
        <fgColor indexed="4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indexed="10"/>
        <bgColor indexed="64"/>
      </patternFill>
    </fill>
    <fill>
      <patternFill patternType="solid">
        <fgColor indexed="1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0070C0"/>
        <bgColor indexed="64"/>
      </patternFill>
    </fill>
    <fill>
      <patternFill patternType="solid">
        <fgColor theme="2" tint="-9.9978637043366805E-2"/>
        <bgColor indexed="64"/>
      </patternFill>
    </fill>
    <fill>
      <patternFill patternType="solid">
        <fgColor theme="0"/>
        <bgColor indexed="64"/>
      </patternFill>
    </fill>
    <fill>
      <patternFill patternType="solid">
        <fgColor rgb="FFDDEBF7"/>
        <bgColor indexed="64"/>
      </patternFill>
    </fill>
  </fills>
  <borders count="156">
    <border>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auto="1"/>
      </left>
      <right/>
      <top style="hair">
        <color auto="1"/>
      </top>
      <bottom/>
      <diagonal/>
    </border>
    <border>
      <left/>
      <right/>
      <top style="hair">
        <color auto="1"/>
      </top>
      <bottom/>
      <diagonal/>
    </border>
    <border>
      <left style="thin">
        <color indexed="64"/>
      </left>
      <right style="thin">
        <color indexed="64"/>
      </right>
      <top style="hair">
        <color auto="1"/>
      </top>
      <bottom style="thin">
        <color indexed="64"/>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style="thin">
        <color indexed="64"/>
      </left>
      <right style="thin">
        <color indexed="64"/>
      </right>
      <top style="thin">
        <color indexed="64"/>
      </top>
      <bottom style="hair">
        <color auto="1"/>
      </bottom>
      <diagonal/>
    </border>
    <border>
      <left style="hair">
        <color auto="1"/>
      </left>
      <right/>
      <top style="hair">
        <color auto="1"/>
      </top>
      <bottom style="hair">
        <color auto="1"/>
      </bottom>
      <diagonal/>
    </border>
    <border>
      <left style="thin">
        <color indexed="64"/>
      </left>
      <right style="thin">
        <color indexed="64"/>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hair">
        <color auto="1"/>
      </top>
      <bottom/>
      <diagonal/>
    </border>
    <border>
      <left style="hair">
        <color auto="1"/>
      </left>
      <right/>
      <top style="thin">
        <color indexed="64"/>
      </top>
      <bottom/>
      <diagonal/>
    </border>
    <border>
      <left style="hair">
        <color auto="1"/>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auto="1"/>
      </right>
      <top style="hair">
        <color auto="1"/>
      </top>
      <bottom style="thin">
        <color auto="1"/>
      </bottom>
      <diagonal/>
    </border>
    <border>
      <left/>
      <right style="thin">
        <color indexed="64"/>
      </right>
      <top/>
      <bottom style="hair">
        <color auto="1"/>
      </bottom>
      <diagonal/>
    </border>
    <border>
      <left/>
      <right style="thin">
        <color indexed="64"/>
      </right>
      <top style="hair">
        <color auto="1"/>
      </top>
      <bottom/>
      <diagonal/>
    </border>
    <border>
      <left style="thin">
        <color indexed="64"/>
      </left>
      <right/>
      <top style="hair">
        <color indexed="64"/>
      </top>
      <bottom/>
      <diagonal/>
    </border>
    <border>
      <left style="hair">
        <color auto="1"/>
      </left>
      <right/>
      <top style="hair">
        <color auto="1"/>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rgb="FF0070C0"/>
      </left>
      <right/>
      <top style="double">
        <color rgb="FF0070C0"/>
      </top>
      <bottom style="double">
        <color rgb="FF0070C0"/>
      </bottom>
      <diagonal/>
    </border>
    <border>
      <left/>
      <right/>
      <top style="double">
        <color rgb="FF0070C0"/>
      </top>
      <bottom style="double">
        <color rgb="FF0070C0"/>
      </bottom>
      <diagonal/>
    </border>
    <border>
      <left/>
      <right style="double">
        <color rgb="FF0070C0"/>
      </right>
      <top style="double">
        <color rgb="FF0070C0"/>
      </top>
      <bottom style="double">
        <color rgb="FF0070C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auto="1"/>
      </right>
      <top style="thin">
        <color indexed="64"/>
      </top>
      <bottom style="hair">
        <color indexed="64"/>
      </bottom>
      <diagonal/>
    </border>
    <border>
      <left style="hair">
        <color indexed="64"/>
      </left>
      <right style="hair">
        <color auto="1"/>
      </right>
      <top style="hair">
        <color indexed="64"/>
      </top>
      <bottom style="hair">
        <color indexed="64"/>
      </bottom>
      <diagonal/>
    </border>
    <border>
      <left style="hair">
        <color indexed="64"/>
      </left>
      <right style="hair">
        <color auto="1"/>
      </right>
      <top style="hair">
        <color indexed="64"/>
      </top>
      <bottom style="thin">
        <color indexed="64"/>
      </bottom>
      <diagonal/>
    </border>
    <border>
      <left style="hair">
        <color indexed="64"/>
      </left>
      <right style="hair">
        <color auto="1"/>
      </right>
      <top style="thin">
        <color indexed="64"/>
      </top>
      <bottom/>
      <diagonal/>
    </border>
    <border>
      <left style="hair">
        <color indexed="64"/>
      </left>
      <right style="hair">
        <color auto="1"/>
      </right>
      <top/>
      <bottom/>
      <diagonal/>
    </border>
    <border>
      <left style="hair">
        <color indexed="64"/>
      </left>
      <right style="hair">
        <color auto="1"/>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uble">
        <color rgb="FF0070C0"/>
      </left>
      <right/>
      <top style="thin">
        <color theme="1"/>
      </top>
      <bottom style="hair">
        <color indexed="64"/>
      </bottom>
      <diagonal/>
    </border>
    <border>
      <left/>
      <right/>
      <top style="thin">
        <color theme="1"/>
      </top>
      <bottom style="hair">
        <color indexed="64"/>
      </bottom>
      <diagonal/>
    </border>
    <border>
      <left/>
      <right style="thin">
        <color indexed="64"/>
      </right>
      <top style="thin">
        <color theme="1"/>
      </top>
      <bottom style="hair">
        <color indexed="64"/>
      </bottom>
      <diagonal/>
    </border>
    <border>
      <left/>
      <right style="hair">
        <color auto="1"/>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style="thin">
        <color indexed="64"/>
      </top>
      <bottom/>
      <diagonal/>
    </border>
    <border>
      <left style="thin">
        <color indexed="64"/>
      </left>
      <right style="thin">
        <color indexed="64"/>
      </right>
      <top/>
      <bottom style="hair">
        <color auto="1"/>
      </bottom>
      <diagonal/>
    </border>
    <border>
      <left style="medium">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thin">
        <color indexed="64"/>
      </left>
      <right style="medium">
        <color rgb="FFFF0000"/>
      </right>
      <top style="thin">
        <color indexed="64"/>
      </top>
      <bottom style="thin">
        <color indexed="64"/>
      </bottom>
      <diagonal/>
    </border>
    <border>
      <left style="medium">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medium">
        <color rgb="FFFF0000"/>
      </left>
      <right/>
      <top/>
      <bottom/>
      <diagonal/>
    </border>
    <border>
      <left style="medium">
        <color rgb="FFFF0000"/>
      </left>
      <right/>
      <top/>
      <bottom style="medium">
        <color rgb="FFFF0000"/>
      </bottom>
      <diagonal/>
    </border>
    <border>
      <left/>
      <right style="thin">
        <color indexed="64"/>
      </right>
      <top/>
      <bottom style="medium">
        <color rgb="FFFF0000"/>
      </bottom>
      <diagonal/>
    </border>
    <border>
      <left style="medium">
        <color rgb="FFFF0000"/>
      </left>
      <right/>
      <top style="medium">
        <color rgb="FFFF0000"/>
      </top>
      <bottom/>
      <diagonal/>
    </border>
    <border>
      <left/>
      <right style="medium">
        <color rgb="FFFF0000"/>
      </right>
      <top style="medium">
        <color rgb="FFFF0000"/>
      </top>
      <bottom/>
      <diagonal/>
    </border>
    <border>
      <left/>
      <right style="thin">
        <color indexed="64"/>
      </right>
      <top style="thin">
        <color indexed="64"/>
      </top>
      <bottom style="medium">
        <color rgb="FFFF0000"/>
      </bottom>
      <diagonal/>
    </border>
    <border>
      <left/>
      <right style="medium">
        <color rgb="FFFF0000"/>
      </right>
      <top/>
      <bottom/>
      <diagonal/>
    </border>
    <border>
      <left/>
      <right style="medium">
        <color rgb="FFFF0000"/>
      </right>
      <top/>
      <bottom style="medium">
        <color rgb="FFFF0000"/>
      </bottom>
      <diagonal/>
    </border>
    <border>
      <left style="thin">
        <color indexed="64"/>
      </left>
      <right/>
      <top style="thin">
        <color indexed="64"/>
      </top>
      <bottom style="medium">
        <color rgb="FFFF0000"/>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medium">
        <color rgb="FFFF0000"/>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0" fontId="1" fillId="0" borderId="0">
      <alignment vertical="center"/>
    </xf>
    <xf numFmtId="9" fontId="3" fillId="0" borderId="0" applyFont="0" applyFill="0" applyBorder="0" applyAlignment="0" applyProtection="0">
      <alignment vertical="center"/>
    </xf>
    <xf numFmtId="0" fontId="33" fillId="0" borderId="0" applyNumberFormat="0" applyFill="0" applyBorder="0" applyAlignment="0" applyProtection="0">
      <alignment vertical="center"/>
    </xf>
    <xf numFmtId="0" fontId="3" fillId="0" borderId="0"/>
  </cellStyleXfs>
  <cellXfs count="987">
    <xf numFmtId="0" fontId="0" fillId="0" borderId="0" xfId="0">
      <alignment vertical="center"/>
    </xf>
    <xf numFmtId="0" fontId="0" fillId="0" borderId="0" xfId="0" applyFill="1">
      <alignment vertical="center"/>
    </xf>
    <xf numFmtId="0" fontId="6" fillId="0" borderId="0" xfId="0" applyFont="1" applyFill="1" applyAlignment="1">
      <alignment horizontal="center" wrapText="1"/>
    </xf>
    <xf numFmtId="0" fontId="8" fillId="5" borderId="25" xfId="0" applyFont="1" applyFill="1" applyBorder="1" applyAlignment="1">
      <alignment horizontal="center"/>
    </xf>
    <xf numFmtId="0" fontId="8" fillId="6" borderId="24" xfId="0" applyFont="1" applyFill="1" applyBorder="1" applyAlignment="1">
      <alignment horizontal="center"/>
    </xf>
    <xf numFmtId="0" fontId="8" fillId="5" borderId="22" xfId="0" applyFont="1" applyFill="1" applyBorder="1" applyAlignment="1"/>
    <xf numFmtId="0" fontId="8" fillId="5" borderId="27" xfId="0" applyFont="1" applyFill="1" applyBorder="1" applyAlignment="1"/>
    <xf numFmtId="0" fontId="8" fillId="7" borderId="27" xfId="0" applyFont="1" applyFill="1" applyBorder="1" applyAlignment="1"/>
    <xf numFmtId="0" fontId="8" fillId="5" borderId="28" xfId="0" applyFont="1" applyFill="1" applyBorder="1" applyAlignment="1">
      <alignment horizontal="center"/>
    </xf>
    <xf numFmtId="0" fontId="7" fillId="0" borderId="26" xfId="0" applyFont="1" applyFill="1" applyBorder="1" applyAlignment="1">
      <alignment vertical="top"/>
    </xf>
    <xf numFmtId="0" fontId="8" fillId="0" borderId="23" xfId="0" applyFont="1" applyFill="1" applyBorder="1" applyAlignment="1">
      <alignment vertical="top"/>
    </xf>
    <xf numFmtId="0" fontId="9" fillId="0" borderId="25" xfId="0" applyFont="1" applyFill="1" applyBorder="1" applyAlignment="1">
      <alignment vertical="top"/>
    </xf>
    <xf numFmtId="0" fontId="9" fillId="0" borderId="22" xfId="0" applyFont="1" applyFill="1" applyBorder="1" applyAlignment="1">
      <alignment vertical="top"/>
    </xf>
    <xf numFmtId="0" fontId="8" fillId="0" borderId="22" xfId="0" applyFont="1" applyFill="1" applyBorder="1" applyAlignment="1">
      <alignment vertical="top" shrinkToFit="1"/>
    </xf>
    <xf numFmtId="0" fontId="8" fillId="0" borderId="25" xfId="0" applyFont="1" applyFill="1" applyBorder="1" applyAlignment="1">
      <alignment vertical="top" shrinkToFit="1"/>
    </xf>
    <xf numFmtId="0" fontId="8" fillId="0" borderId="29" xfId="0" applyFont="1" applyFill="1" applyBorder="1" applyAlignment="1">
      <alignment vertical="top"/>
    </xf>
    <xf numFmtId="0" fontId="8" fillId="0" borderId="25" xfId="0" applyFont="1" applyFill="1" applyBorder="1" applyAlignment="1">
      <alignment vertical="top"/>
    </xf>
    <xf numFmtId="0" fontId="8" fillId="0" borderId="5" xfId="0" applyFont="1" applyFill="1" applyBorder="1" applyAlignment="1">
      <alignment vertical="top"/>
    </xf>
    <xf numFmtId="0" fontId="8" fillId="0" borderId="30" xfId="0" applyFont="1" applyFill="1" applyBorder="1" applyAlignment="1">
      <alignment vertical="top"/>
    </xf>
    <xf numFmtId="0" fontId="8" fillId="0" borderId="31" xfId="0" applyFont="1" applyFill="1" applyBorder="1" applyAlignment="1">
      <alignment vertical="top"/>
    </xf>
    <xf numFmtId="0" fontId="8" fillId="0" borderId="1" xfId="0" applyFont="1" applyFill="1" applyBorder="1" applyAlignment="1">
      <alignment vertical="top"/>
    </xf>
    <xf numFmtId="38" fontId="8" fillId="0" borderId="29" xfId="1" applyFont="1" applyFill="1" applyBorder="1" applyAlignment="1">
      <alignment vertical="top"/>
    </xf>
    <xf numFmtId="0" fontId="8" fillId="0" borderId="32" xfId="0" applyFont="1" applyFill="1" applyBorder="1" applyAlignment="1">
      <alignment vertical="top"/>
    </xf>
    <xf numFmtId="38" fontId="8" fillId="0" borderId="31" xfId="1" applyFont="1" applyFill="1" applyBorder="1" applyAlignment="1">
      <alignment vertical="top"/>
    </xf>
    <xf numFmtId="38" fontId="8" fillId="0" borderId="33" xfId="1" applyFont="1" applyFill="1" applyBorder="1" applyAlignment="1">
      <alignment vertical="top"/>
    </xf>
    <xf numFmtId="0" fontId="8" fillId="0" borderId="1" xfId="1" applyNumberFormat="1" applyFont="1" applyFill="1" applyBorder="1" applyAlignment="1">
      <alignment vertical="top"/>
    </xf>
    <xf numFmtId="0" fontId="8" fillId="0" borderId="0" xfId="1" applyNumberFormat="1" applyFont="1" applyFill="1" applyBorder="1" applyAlignment="1">
      <alignment vertical="top"/>
    </xf>
    <xf numFmtId="0" fontId="8" fillId="7" borderId="26" xfId="1" applyNumberFormat="1" applyFont="1" applyFill="1" applyBorder="1" applyAlignment="1">
      <alignment vertical="top"/>
    </xf>
    <xf numFmtId="0" fontId="8" fillId="7" borderId="28" xfId="0" applyFont="1" applyFill="1" applyBorder="1" applyAlignment="1">
      <alignment vertical="top" wrapText="1"/>
    </xf>
    <xf numFmtId="0" fontId="8" fillId="0" borderId="35" xfId="0" applyFont="1" applyFill="1" applyBorder="1" applyAlignment="1">
      <alignment vertical="top" wrapText="1"/>
    </xf>
    <xf numFmtId="0" fontId="9" fillId="0" borderId="37" xfId="0" applyFont="1" applyFill="1" applyBorder="1" applyAlignment="1"/>
    <xf numFmtId="0" fontId="8" fillId="0" borderId="38" xfId="0" applyFont="1" applyFill="1" applyBorder="1" applyAlignment="1">
      <alignment shrinkToFit="1"/>
    </xf>
    <xf numFmtId="0" fontId="9" fillId="0" borderId="38" xfId="0" applyFont="1" applyFill="1" applyBorder="1" applyAlignment="1"/>
    <xf numFmtId="0" fontId="9" fillId="0" borderId="39" xfId="0" applyFont="1" applyFill="1" applyBorder="1" applyAlignment="1">
      <alignment shrinkToFit="1"/>
    </xf>
    <xf numFmtId="0" fontId="9" fillId="0" borderId="41" xfId="0" applyFont="1" applyFill="1" applyBorder="1" applyAlignment="1">
      <alignment shrinkToFit="1"/>
    </xf>
    <xf numFmtId="0" fontId="8" fillId="0" borderId="38" xfId="0" applyFont="1" applyFill="1" applyBorder="1" applyAlignment="1"/>
    <xf numFmtId="0" fontId="8" fillId="0" borderId="39" xfId="0" applyFont="1" applyFill="1" applyBorder="1" applyAlignment="1">
      <alignment horizontal="left"/>
    </xf>
    <xf numFmtId="0" fontId="8" fillId="0" borderId="37" xfId="0" applyNumberFormat="1" applyFont="1" applyFill="1" applyBorder="1" applyAlignment="1"/>
    <xf numFmtId="0" fontId="8" fillId="0" borderId="38" xfId="0" applyNumberFormat="1" applyFont="1" applyFill="1" applyBorder="1" applyAlignment="1"/>
    <xf numFmtId="0" fontId="8" fillId="0" borderId="41" xfId="0" applyNumberFormat="1" applyFont="1" applyFill="1" applyBorder="1" applyAlignment="1"/>
    <xf numFmtId="0" fontId="12" fillId="0" borderId="37" xfId="0" applyNumberFormat="1" applyFont="1" applyFill="1" applyBorder="1" applyAlignment="1"/>
    <xf numFmtId="0" fontId="12" fillId="0" borderId="41" xfId="0" applyNumberFormat="1" applyFont="1" applyFill="1" applyBorder="1" applyAlignment="1"/>
    <xf numFmtId="0" fontId="12" fillId="0" borderId="39" xfId="0" applyNumberFormat="1" applyFont="1" applyFill="1" applyBorder="1" applyAlignment="1"/>
    <xf numFmtId="0" fontId="8" fillId="7" borderId="43" xfId="0" applyNumberFormat="1" applyFont="1" applyFill="1" applyBorder="1" applyAlignment="1"/>
    <xf numFmtId="0" fontId="8" fillId="7" borderId="45" xfId="0" applyNumberFormat="1" applyFont="1" applyFill="1" applyBorder="1" applyAlignment="1">
      <alignment horizontal="left" shrinkToFit="1"/>
    </xf>
    <xf numFmtId="0" fontId="8" fillId="0" borderId="46" xfId="0" applyFont="1" applyFill="1" applyBorder="1" applyAlignment="1">
      <alignment horizontal="center" vertical="top" wrapText="1"/>
    </xf>
    <xf numFmtId="0" fontId="14" fillId="0" borderId="0" xfId="2" applyFont="1" applyFill="1" applyBorder="1" applyAlignment="1" applyProtection="1">
      <alignment horizontal="left" vertical="center"/>
    </xf>
    <xf numFmtId="0" fontId="14" fillId="0" borderId="0" xfId="2" applyFont="1" applyFill="1" applyBorder="1" applyAlignment="1" applyProtection="1">
      <alignment horizontal="left" vertical="center" textRotation="255"/>
    </xf>
    <xf numFmtId="0" fontId="15" fillId="0" borderId="0" xfId="2" applyFont="1" applyFill="1" applyBorder="1" applyAlignment="1" applyProtection="1">
      <alignment horizontal="left" vertical="distributed" textRotation="255"/>
    </xf>
    <xf numFmtId="0" fontId="16" fillId="0" borderId="0" xfId="2" applyFont="1" applyFill="1" applyBorder="1" applyAlignment="1" applyProtection="1">
      <alignment horizontal="left" vertical="center"/>
    </xf>
    <xf numFmtId="0" fontId="17" fillId="0" borderId="0" xfId="2" applyFont="1" applyFill="1" applyBorder="1" applyAlignment="1" applyProtection="1">
      <alignment horizontal="left" vertical="top"/>
    </xf>
    <xf numFmtId="0" fontId="17" fillId="0" borderId="0" xfId="2" applyFont="1" applyFill="1" applyBorder="1" applyAlignment="1" applyProtection="1">
      <alignment horizontal="left" vertical="center" textRotation="255"/>
    </xf>
    <xf numFmtId="0" fontId="17" fillId="0" borderId="0" xfId="2" applyFont="1" applyFill="1" applyBorder="1" applyAlignment="1" applyProtection="1">
      <alignment horizontal="left" vertical="distributed" textRotation="255"/>
    </xf>
    <xf numFmtId="0" fontId="17" fillId="0" borderId="0" xfId="2" applyFont="1" applyFill="1" applyBorder="1" applyAlignment="1" applyProtection="1">
      <alignment horizontal="left"/>
    </xf>
    <xf numFmtId="0" fontId="17" fillId="0" borderId="0" xfId="2" applyFont="1" applyFill="1" applyBorder="1" applyAlignment="1" applyProtection="1">
      <alignment horizontal="left" vertical="center"/>
      <protection locked="0"/>
    </xf>
    <xf numFmtId="38" fontId="17" fillId="0" borderId="0" xfId="1" applyFont="1" applyFill="1" applyBorder="1" applyAlignment="1" applyProtection="1">
      <alignment horizontal="left" vertical="center"/>
      <protection locked="0"/>
    </xf>
    <xf numFmtId="176" fontId="17" fillId="0" borderId="0" xfId="1" applyNumberFormat="1" applyFont="1" applyFill="1" applyBorder="1" applyAlignment="1" applyProtection="1">
      <alignment horizontal="left" vertical="center"/>
      <protection locked="0"/>
    </xf>
    <xf numFmtId="40" fontId="17" fillId="0" borderId="0" xfId="1" applyNumberFormat="1" applyFont="1" applyFill="1" applyBorder="1" applyAlignment="1" applyProtection="1">
      <alignment horizontal="left" vertical="center"/>
      <protection locked="0"/>
    </xf>
    <xf numFmtId="0" fontId="17" fillId="0" borderId="0" xfId="2" applyFont="1" applyFill="1" applyBorder="1" applyAlignment="1">
      <alignment horizontal="left" vertical="center"/>
    </xf>
    <xf numFmtId="0" fontId="17" fillId="0" borderId="4" xfId="2" applyFont="1" applyFill="1" applyBorder="1" applyAlignment="1" applyProtection="1">
      <alignment horizontal="left" vertical="center"/>
    </xf>
    <xf numFmtId="0" fontId="17" fillId="0" borderId="58" xfId="2" applyFont="1" applyFill="1" applyBorder="1" applyAlignment="1" applyProtection="1">
      <alignment horizontal="left" vertical="center"/>
    </xf>
    <xf numFmtId="0" fontId="17" fillId="0" borderId="4" xfId="2" applyFont="1" applyFill="1" applyBorder="1" applyAlignment="1" applyProtection="1">
      <alignment horizontal="left" vertical="top"/>
      <protection locked="0"/>
    </xf>
    <xf numFmtId="0" fontId="17" fillId="0" borderId="3" xfId="2" applyFont="1" applyFill="1" applyBorder="1" applyAlignment="1" applyProtection="1">
      <alignment horizontal="left" vertical="center"/>
    </xf>
    <xf numFmtId="0" fontId="17" fillId="0" borderId="50" xfId="2" applyFont="1" applyFill="1" applyBorder="1" applyAlignment="1" applyProtection="1">
      <alignment horizontal="left" vertical="center"/>
    </xf>
    <xf numFmtId="0" fontId="17" fillId="0" borderId="0" xfId="2" applyFont="1" applyFill="1" applyBorder="1" applyAlignment="1" applyProtection="1">
      <alignment horizontal="left" vertical="top"/>
      <protection locked="0"/>
    </xf>
    <xf numFmtId="0" fontId="17" fillId="0" borderId="1" xfId="2" applyFont="1" applyFill="1" applyBorder="1" applyAlignment="1" applyProtection="1">
      <alignment horizontal="left" vertical="top"/>
      <protection locked="0"/>
    </xf>
    <xf numFmtId="0" fontId="17" fillId="0" borderId="51" xfId="2" applyFont="1" applyFill="1" applyBorder="1" applyAlignment="1" applyProtection="1">
      <alignment horizontal="left" vertical="center"/>
    </xf>
    <xf numFmtId="0" fontId="17" fillId="0" borderId="52" xfId="2" applyFont="1" applyFill="1" applyBorder="1" applyAlignment="1" applyProtection="1">
      <alignment horizontal="left" vertical="top"/>
      <protection locked="0"/>
    </xf>
    <xf numFmtId="0" fontId="17" fillId="0" borderId="67" xfId="2" applyFont="1" applyFill="1" applyBorder="1" applyAlignment="1" applyProtection="1">
      <alignment horizontal="left" vertical="top"/>
      <protection locked="0"/>
    </xf>
    <xf numFmtId="1" fontId="17" fillId="0" borderId="0" xfId="1" applyNumberFormat="1" applyFont="1" applyFill="1" applyBorder="1" applyAlignment="1" applyProtection="1">
      <alignment horizontal="left" vertical="center"/>
      <protection locked="0"/>
    </xf>
    <xf numFmtId="0" fontId="17" fillId="0" borderId="19" xfId="2" applyFont="1" applyFill="1" applyBorder="1" applyAlignment="1" applyProtection="1">
      <alignment horizontal="left" vertical="top"/>
      <protection locked="0"/>
    </xf>
    <xf numFmtId="0" fontId="17" fillId="0" borderId="20" xfId="2" applyFont="1" applyFill="1" applyBorder="1" applyAlignment="1" applyProtection="1">
      <alignment horizontal="left" vertical="top"/>
      <protection locked="0"/>
    </xf>
    <xf numFmtId="0" fontId="17" fillId="0" borderId="47" xfId="2" applyFont="1" applyFill="1" applyBorder="1" applyAlignment="1" applyProtection="1">
      <alignment horizontal="left" vertical="center"/>
    </xf>
    <xf numFmtId="0" fontId="17" fillId="0" borderId="48" xfId="2" applyFont="1" applyFill="1" applyBorder="1" applyAlignment="1" applyProtection="1">
      <alignment horizontal="left" vertical="center"/>
    </xf>
    <xf numFmtId="0" fontId="17" fillId="0" borderId="48" xfId="2" applyFont="1" applyFill="1" applyBorder="1" applyAlignment="1" applyProtection="1">
      <alignment horizontal="left" vertical="top"/>
      <protection locked="0"/>
    </xf>
    <xf numFmtId="0" fontId="17" fillId="0" borderId="68" xfId="2" applyFont="1" applyFill="1" applyBorder="1" applyAlignment="1" applyProtection="1">
      <alignment horizontal="left" vertical="top"/>
      <protection locked="0"/>
    </xf>
    <xf numFmtId="0" fontId="17" fillId="0" borderId="0" xfId="2" applyNumberFormat="1" applyFont="1" applyFill="1" applyBorder="1" applyAlignment="1" applyProtection="1">
      <alignment horizontal="left" vertical="center"/>
    </xf>
    <xf numFmtId="0" fontId="17" fillId="0" borderId="52" xfId="2" applyFont="1" applyFill="1" applyBorder="1" applyAlignment="1" applyProtection="1">
      <alignment horizontal="left" vertical="center"/>
      <protection locked="0"/>
    </xf>
    <xf numFmtId="0" fontId="17" fillId="0" borderId="48" xfId="2" applyFont="1" applyFill="1" applyBorder="1" applyAlignment="1" applyProtection="1">
      <alignment horizontal="left" vertical="center"/>
      <protection locked="0"/>
    </xf>
    <xf numFmtId="0" fontId="17" fillId="0" borderId="68" xfId="2" applyFont="1" applyFill="1" applyBorder="1" applyAlignment="1" applyProtection="1">
      <alignment horizontal="left" vertical="center"/>
    </xf>
    <xf numFmtId="38" fontId="17" fillId="0" borderId="0" xfId="1" applyFont="1" applyFill="1" applyBorder="1" applyAlignment="1" applyProtection="1">
      <alignment horizontal="left" vertical="center"/>
    </xf>
    <xf numFmtId="1" fontId="17" fillId="0" borderId="52" xfId="1" applyNumberFormat="1" applyFont="1" applyFill="1" applyBorder="1" applyAlignment="1" applyProtection="1">
      <alignment horizontal="left" vertical="center"/>
      <protection locked="0"/>
    </xf>
    <xf numFmtId="0" fontId="17" fillId="0" borderId="7" xfId="2" applyFont="1" applyFill="1" applyBorder="1" applyAlignment="1" applyProtection="1">
      <alignment horizontal="left" vertical="center"/>
    </xf>
    <xf numFmtId="0" fontId="17" fillId="0" borderId="59" xfId="2" applyFont="1" applyFill="1" applyBorder="1" applyAlignment="1" applyProtection="1">
      <alignment horizontal="left" vertical="center"/>
    </xf>
    <xf numFmtId="0" fontId="17" fillId="0" borderId="7" xfId="2" applyFont="1" applyFill="1" applyBorder="1" applyAlignment="1" applyProtection="1">
      <alignment horizontal="left" vertical="center"/>
      <protection locked="0"/>
    </xf>
    <xf numFmtId="0" fontId="17" fillId="0" borderId="8" xfId="2" applyFont="1" applyFill="1" applyBorder="1" applyAlignment="1" applyProtection="1">
      <alignment horizontal="left" vertical="center"/>
    </xf>
    <xf numFmtId="0" fontId="17" fillId="3" borderId="10" xfId="2" applyFont="1" applyFill="1" applyBorder="1" applyAlignment="1" applyProtection="1">
      <alignment horizontal="left" vertical="center"/>
    </xf>
    <xf numFmtId="0" fontId="17" fillId="3" borderId="15" xfId="2" applyFont="1" applyFill="1" applyBorder="1" applyAlignment="1" applyProtection="1">
      <alignment horizontal="left" vertical="center"/>
    </xf>
    <xf numFmtId="1" fontId="17" fillId="3" borderId="15" xfId="1" applyNumberFormat="1" applyFont="1" applyFill="1" applyBorder="1" applyAlignment="1" applyProtection="1">
      <alignment horizontal="left" vertical="center"/>
      <protection locked="0"/>
    </xf>
    <xf numFmtId="0" fontId="17" fillId="3" borderId="15" xfId="2" applyFont="1" applyFill="1" applyBorder="1" applyAlignment="1" applyProtection="1">
      <alignment horizontal="left" vertical="center"/>
      <protection locked="0"/>
    </xf>
    <xf numFmtId="0" fontId="17" fillId="3" borderId="11" xfId="2" applyFont="1" applyFill="1" applyBorder="1" applyAlignment="1" applyProtection="1">
      <alignment horizontal="left" vertical="center"/>
    </xf>
    <xf numFmtId="0" fontId="17" fillId="3" borderId="9" xfId="2" applyFont="1" applyFill="1" applyBorder="1" applyAlignment="1" applyProtection="1">
      <alignment horizontal="left" vertical="center"/>
    </xf>
    <xf numFmtId="0" fontId="17" fillId="0" borderId="2" xfId="2" applyFont="1" applyFill="1" applyBorder="1" applyAlignment="1" applyProtection="1">
      <alignment horizontal="left" vertical="center"/>
    </xf>
    <xf numFmtId="0" fontId="17" fillId="0" borderId="5" xfId="2" applyFont="1" applyFill="1" applyBorder="1" applyAlignment="1" applyProtection="1">
      <alignment horizontal="left" vertical="center"/>
    </xf>
    <xf numFmtId="0" fontId="17" fillId="0" borderId="49" xfId="2" applyFont="1" applyFill="1" applyBorder="1" applyAlignment="1" applyProtection="1">
      <alignment horizontal="left" vertical="center"/>
    </xf>
    <xf numFmtId="1" fontId="17" fillId="0" borderId="48" xfId="1" applyNumberFormat="1" applyFont="1" applyFill="1" applyBorder="1" applyAlignment="1" applyProtection="1">
      <alignment horizontal="left" vertical="center"/>
      <protection locked="0"/>
    </xf>
    <xf numFmtId="0" fontId="17" fillId="0" borderId="6" xfId="2" applyFont="1" applyFill="1" applyBorder="1" applyAlignment="1" applyProtection="1">
      <alignment horizontal="left" vertical="center"/>
    </xf>
    <xf numFmtId="0" fontId="17" fillId="0" borderId="10" xfId="2" applyFont="1" applyFill="1" applyBorder="1" applyAlignment="1" applyProtection="1">
      <alignment horizontal="left" vertical="center"/>
    </xf>
    <xf numFmtId="0" fontId="17" fillId="0" borderId="15" xfId="2" applyFont="1" applyFill="1" applyBorder="1" applyAlignment="1" applyProtection="1">
      <alignment horizontal="left" vertical="center"/>
    </xf>
    <xf numFmtId="0" fontId="17" fillId="0" borderId="11" xfId="2" applyFont="1" applyFill="1" applyBorder="1" applyAlignment="1" applyProtection="1">
      <alignment horizontal="left" vertical="center"/>
    </xf>
    <xf numFmtId="0" fontId="17" fillId="0" borderId="15" xfId="2" applyFont="1" applyFill="1" applyBorder="1" applyAlignment="1" applyProtection="1">
      <alignment horizontal="left" vertical="center"/>
      <protection locked="0"/>
    </xf>
    <xf numFmtId="0" fontId="17" fillId="0" borderId="4" xfId="2" applyFont="1" applyFill="1" applyBorder="1" applyAlignment="1" applyProtection="1">
      <alignment vertical="center"/>
    </xf>
    <xf numFmtId="38" fontId="17" fillId="0" borderId="0" xfId="1" applyFont="1" applyFill="1" applyBorder="1" applyAlignment="1" applyProtection="1">
      <alignment vertical="center"/>
      <protection locked="0"/>
    </xf>
    <xf numFmtId="38" fontId="17" fillId="0" borderId="1" xfId="1" applyFont="1" applyFill="1" applyBorder="1" applyAlignment="1" applyProtection="1">
      <alignment horizontal="left" vertical="center"/>
    </xf>
    <xf numFmtId="177" fontId="17" fillId="0" borderId="0" xfId="2" applyNumberFormat="1" applyFont="1" applyFill="1" applyBorder="1" applyAlignment="1" applyProtection="1">
      <alignment horizontal="left" vertical="center"/>
      <protection locked="0"/>
    </xf>
    <xf numFmtId="49" fontId="17" fillId="0" borderId="0" xfId="2" applyNumberFormat="1" applyFont="1" applyFill="1" applyBorder="1" applyAlignment="1" applyProtection="1">
      <alignment horizontal="left" vertical="center"/>
      <protection locked="0"/>
    </xf>
    <xf numFmtId="0" fontId="17" fillId="0" borderId="0" xfId="0" applyFont="1" applyFill="1" applyBorder="1" applyAlignment="1" applyProtection="1">
      <alignment horizontal="left" vertical="center"/>
    </xf>
    <xf numFmtId="0" fontId="17" fillId="0" borderId="4" xfId="0" applyFont="1" applyFill="1" applyBorder="1" applyAlignment="1" applyProtection="1">
      <alignment horizontal="left" vertical="center"/>
    </xf>
    <xf numFmtId="0" fontId="17" fillId="0" borderId="9" xfId="0" applyFont="1" applyFill="1" applyBorder="1" applyAlignment="1" applyProtection="1">
      <alignment horizontal="left" vertical="center"/>
    </xf>
    <xf numFmtId="0" fontId="17" fillId="0" borderId="4" xfId="2" applyFont="1" applyFill="1" applyBorder="1" applyAlignment="1" applyProtection="1">
      <alignment horizontal="left" vertical="center"/>
      <protection locked="0"/>
    </xf>
    <xf numFmtId="0" fontId="17" fillId="0" borderId="3" xfId="0" applyFont="1" applyFill="1" applyBorder="1" applyAlignment="1" applyProtection="1">
      <alignment horizontal="left" vertical="center"/>
    </xf>
    <xf numFmtId="0" fontId="17" fillId="0" borderId="5" xfId="0" applyFont="1" applyFill="1" applyBorder="1" applyAlignment="1" applyProtection="1">
      <alignment horizontal="left" vertical="center"/>
    </xf>
    <xf numFmtId="0" fontId="17" fillId="0" borderId="1" xfId="0" applyFont="1" applyFill="1" applyBorder="1" applyAlignment="1" applyProtection="1">
      <alignment horizontal="left" vertical="center"/>
    </xf>
    <xf numFmtId="178" fontId="17" fillId="0" borderId="0" xfId="2" applyNumberFormat="1" applyFont="1" applyFill="1" applyBorder="1" applyAlignment="1" applyProtection="1">
      <alignment horizontal="left" vertical="center"/>
    </xf>
    <xf numFmtId="0" fontId="17" fillId="0" borderId="7" xfId="0" applyFont="1" applyFill="1" applyBorder="1" applyAlignment="1" applyProtection="1">
      <alignment horizontal="left" vertical="center"/>
    </xf>
    <xf numFmtId="176" fontId="17" fillId="0" borderId="7" xfId="1" applyNumberFormat="1" applyFont="1" applyFill="1" applyBorder="1" applyAlignment="1" applyProtection="1">
      <alignment horizontal="left" vertical="center"/>
      <protection locked="0"/>
    </xf>
    <xf numFmtId="178" fontId="17" fillId="0" borderId="7" xfId="2" applyNumberFormat="1" applyFont="1" applyFill="1" applyBorder="1" applyAlignment="1" applyProtection="1">
      <alignment horizontal="left" vertical="center"/>
    </xf>
    <xf numFmtId="0" fontId="17" fillId="0" borderId="8" xfId="0" applyFont="1" applyFill="1" applyBorder="1" applyAlignment="1" applyProtection="1">
      <alignment horizontal="left" vertical="center"/>
    </xf>
    <xf numFmtId="38" fontId="17" fillId="0" borderId="7" xfId="1" applyFont="1" applyFill="1" applyBorder="1" applyAlignment="1" applyProtection="1">
      <alignment horizontal="left" vertical="center"/>
      <protection locked="0"/>
    </xf>
    <xf numFmtId="38" fontId="17" fillId="0" borderId="7" xfId="1" applyFont="1" applyFill="1" applyBorder="1" applyAlignment="1" applyProtection="1">
      <alignment horizontal="left" vertical="center"/>
    </xf>
    <xf numFmtId="56" fontId="17" fillId="0" borderId="4" xfId="0" applyNumberFormat="1" applyFont="1" applyFill="1" applyBorder="1" applyAlignment="1" applyProtection="1">
      <alignment horizontal="left" vertical="center"/>
    </xf>
    <xf numFmtId="38" fontId="17" fillId="0" borderId="4" xfId="1" applyFont="1" applyFill="1" applyBorder="1" applyAlignment="1" applyProtection="1">
      <alignment horizontal="left" vertical="center"/>
      <protection locked="0"/>
    </xf>
    <xf numFmtId="38" fontId="17" fillId="0" borderId="4" xfId="1" applyFont="1" applyFill="1" applyBorder="1" applyAlignment="1" applyProtection="1">
      <alignment horizontal="left" vertical="center"/>
    </xf>
    <xf numFmtId="56" fontId="17" fillId="0" borderId="0" xfId="0" applyNumberFormat="1" applyFont="1" applyFill="1" applyBorder="1" applyAlignment="1" applyProtection="1">
      <alignment horizontal="left" vertical="center"/>
    </xf>
    <xf numFmtId="56" fontId="17" fillId="0" borderId="19" xfId="0" applyNumberFormat="1" applyFont="1" applyFill="1" applyBorder="1" applyAlignment="1" applyProtection="1">
      <alignment horizontal="left" vertical="center"/>
    </xf>
    <xf numFmtId="38" fontId="17" fillId="0" borderId="19" xfId="1" applyFont="1" applyFill="1" applyBorder="1" applyAlignment="1" applyProtection="1">
      <alignment horizontal="left" vertical="center"/>
      <protection locked="0"/>
    </xf>
    <xf numFmtId="38" fontId="17" fillId="0" borderId="19" xfId="1" applyFont="1" applyFill="1" applyBorder="1" applyAlignment="1" applyProtection="1">
      <alignment horizontal="left" vertical="center"/>
    </xf>
    <xf numFmtId="0" fontId="17" fillId="0" borderId="19" xfId="0" applyFont="1" applyFill="1" applyBorder="1" applyAlignment="1" applyProtection="1">
      <alignment horizontal="left" vertical="center"/>
    </xf>
    <xf numFmtId="0" fontId="17" fillId="0" borderId="20" xfId="0" applyFont="1" applyFill="1" applyBorder="1" applyAlignment="1" applyProtection="1">
      <alignment horizontal="left" vertical="center"/>
    </xf>
    <xf numFmtId="0" fontId="17" fillId="0" borderId="6" xfId="0" applyFont="1" applyFill="1" applyBorder="1" applyAlignment="1" applyProtection="1">
      <alignment horizontal="left" vertical="center"/>
    </xf>
    <xf numFmtId="56" fontId="17" fillId="0" borderId="6" xfId="0" applyNumberFormat="1" applyFont="1" applyFill="1" applyBorder="1" applyAlignment="1" applyProtection="1">
      <alignment horizontal="left" vertical="center"/>
    </xf>
    <xf numFmtId="56" fontId="17" fillId="0" borderId="7" xfId="0" applyNumberFormat="1" applyFont="1" applyFill="1" applyBorder="1" applyAlignment="1" applyProtection="1">
      <alignment horizontal="left" vertical="center"/>
    </xf>
    <xf numFmtId="0" fontId="17" fillId="0" borderId="0" xfId="0" applyFont="1" applyFill="1" applyBorder="1" applyAlignment="1" applyProtection="1">
      <alignment horizontal="left" vertical="center"/>
      <protection locked="0"/>
    </xf>
    <xf numFmtId="57" fontId="17" fillId="0" borderId="7" xfId="2" applyNumberFormat="1" applyFont="1" applyFill="1" applyBorder="1" applyAlignment="1" applyProtection="1">
      <alignment horizontal="left" vertical="center"/>
    </xf>
    <xf numFmtId="57" fontId="17" fillId="0" borderId="8" xfId="2" applyNumberFormat="1" applyFont="1" applyFill="1" applyBorder="1" applyAlignment="1" applyProtection="1">
      <alignment horizontal="left" vertical="center"/>
    </xf>
    <xf numFmtId="0" fontId="22" fillId="0" borderId="0" xfId="2" applyFont="1" applyFill="1" applyBorder="1" applyAlignment="1" applyProtection="1">
      <alignment horizontal="left" vertical="center"/>
    </xf>
    <xf numFmtId="0" fontId="17" fillId="0" borderId="62" xfId="2" applyFont="1" applyFill="1" applyBorder="1" applyAlignment="1">
      <alignment vertical="center"/>
    </xf>
    <xf numFmtId="0" fontId="20" fillId="0" borderId="64" xfId="2" applyFont="1" applyFill="1" applyBorder="1" applyAlignment="1">
      <alignment horizontal="left" vertical="center"/>
    </xf>
    <xf numFmtId="0" fontId="17" fillId="10" borderId="0" xfId="2" applyFont="1" applyFill="1" applyBorder="1" applyAlignment="1">
      <alignment horizontal="left" vertical="center"/>
    </xf>
    <xf numFmtId="0" fontId="17" fillId="10" borderId="0" xfId="2" applyFont="1" applyFill="1" applyBorder="1" applyAlignment="1" applyProtection="1">
      <alignment horizontal="left"/>
    </xf>
    <xf numFmtId="0" fontId="17" fillId="10" borderId="9" xfId="2" applyFont="1" applyFill="1" applyBorder="1" applyAlignment="1" applyProtection="1">
      <alignment horizontal="left" vertical="center"/>
    </xf>
    <xf numFmtId="0" fontId="13" fillId="0" borderId="0" xfId="2" applyFont="1" applyFill="1" applyBorder="1" applyAlignment="1">
      <alignment vertical="center"/>
    </xf>
    <xf numFmtId="38" fontId="17" fillId="0" borderId="48" xfId="1" applyFont="1" applyFill="1" applyBorder="1" applyAlignment="1" applyProtection="1">
      <alignment horizontal="left" vertical="center"/>
      <protection locked="0"/>
    </xf>
    <xf numFmtId="38" fontId="17" fillId="0" borderId="48" xfId="1" applyFont="1" applyFill="1" applyBorder="1" applyAlignment="1" applyProtection="1">
      <alignment horizontal="left" vertical="center"/>
    </xf>
    <xf numFmtId="0" fontId="17" fillId="0" borderId="48" xfId="0" applyFont="1" applyFill="1" applyBorder="1" applyAlignment="1" applyProtection="1">
      <alignment horizontal="left" vertical="center"/>
    </xf>
    <xf numFmtId="0" fontId="17" fillId="0" borderId="7" xfId="2" applyFont="1" applyFill="1" applyBorder="1" applyAlignment="1" applyProtection="1">
      <alignment vertical="center"/>
    </xf>
    <xf numFmtId="0" fontId="17" fillId="0" borderId="0" xfId="2" applyFont="1" applyFill="1" applyBorder="1" applyAlignment="1">
      <alignment vertical="center"/>
    </xf>
    <xf numFmtId="0" fontId="18" fillId="0" borderId="48" xfId="2" applyFont="1" applyFill="1" applyBorder="1" applyAlignment="1">
      <alignment horizontal="left" vertical="center"/>
    </xf>
    <xf numFmtId="0" fontId="17" fillId="0" borderId="48" xfId="2" applyFont="1" applyFill="1" applyBorder="1" applyAlignment="1">
      <alignment horizontal="left" vertical="center"/>
    </xf>
    <xf numFmtId="0" fontId="17" fillId="0" borderId="68" xfId="2" applyFont="1" applyFill="1" applyBorder="1" applyAlignment="1">
      <alignment horizontal="left" vertical="center"/>
    </xf>
    <xf numFmtId="38" fontId="17" fillId="0" borderId="0" xfId="2" applyNumberFormat="1" applyFont="1" applyFill="1" applyBorder="1" applyAlignment="1" applyProtection="1">
      <alignment horizontal="left" vertical="center"/>
    </xf>
    <xf numFmtId="0" fontId="17" fillId="0" borderId="0" xfId="2" applyFont="1" applyFill="1" applyBorder="1" applyAlignment="1" applyProtection="1">
      <alignment vertical="center"/>
    </xf>
    <xf numFmtId="0" fontId="19" fillId="0" borderId="48" xfId="2" applyFont="1" applyFill="1" applyBorder="1" applyAlignment="1">
      <alignment horizontal="left" vertical="center"/>
    </xf>
    <xf numFmtId="0" fontId="17" fillId="0" borderId="17" xfId="0" applyFont="1" applyFill="1" applyBorder="1" applyAlignment="1" applyProtection="1">
      <alignment horizontal="left" vertical="center"/>
    </xf>
    <xf numFmtId="0" fontId="17" fillId="10" borderId="77" xfId="2" applyFont="1" applyFill="1" applyBorder="1" applyAlignment="1" applyProtection="1">
      <alignment horizontal="left" vertical="top"/>
    </xf>
    <xf numFmtId="0" fontId="17" fillId="10" borderId="78" xfId="2" applyFont="1" applyFill="1" applyBorder="1" applyAlignment="1" applyProtection="1">
      <alignment horizontal="left" vertical="top"/>
    </xf>
    <xf numFmtId="0" fontId="17" fillId="10" borderId="79" xfId="2" applyFont="1" applyFill="1" applyBorder="1" applyAlignment="1">
      <alignment horizontal="left" vertical="center"/>
    </xf>
    <xf numFmtId="0" fontId="17" fillId="10" borderId="36" xfId="2" applyFont="1" applyFill="1" applyBorder="1" applyAlignment="1" applyProtection="1">
      <alignment horizontal="left"/>
    </xf>
    <xf numFmtId="0" fontId="17" fillId="10" borderId="80" xfId="2" applyFont="1" applyFill="1" applyBorder="1" applyAlignment="1" applyProtection="1">
      <alignment horizontal="left"/>
    </xf>
    <xf numFmtId="0" fontId="17" fillId="10" borderId="81" xfId="2" applyFont="1" applyFill="1" applyBorder="1" applyAlignment="1" applyProtection="1">
      <alignment horizontal="left"/>
    </xf>
    <xf numFmtId="14" fontId="17" fillId="10" borderId="81" xfId="2" applyNumberFormat="1" applyFont="1" applyFill="1" applyBorder="1" applyAlignment="1" applyProtection="1">
      <alignment horizontal="left"/>
    </xf>
    <xf numFmtId="0" fontId="17" fillId="10" borderId="82" xfId="2" applyFont="1" applyFill="1" applyBorder="1" applyAlignment="1" applyProtection="1">
      <alignment horizontal="left"/>
    </xf>
    <xf numFmtId="0" fontId="17" fillId="0" borderId="0" xfId="2" applyFont="1" applyFill="1" applyBorder="1" applyAlignment="1" applyProtection="1">
      <alignment horizontal="left" vertical="center"/>
    </xf>
    <xf numFmtId="0" fontId="17" fillId="0" borderId="1" xfId="2" applyFont="1" applyFill="1" applyBorder="1" applyAlignment="1" applyProtection="1">
      <alignment horizontal="left" vertical="center"/>
    </xf>
    <xf numFmtId="0" fontId="17" fillId="0" borderId="9" xfId="2" applyFont="1" applyFill="1" applyBorder="1" applyAlignment="1" applyProtection="1">
      <alignment horizontal="left" vertical="center"/>
    </xf>
    <xf numFmtId="0" fontId="17" fillId="0" borderId="54" xfId="2" applyFont="1" applyFill="1" applyBorder="1" applyAlignment="1" applyProtection="1">
      <alignment horizontal="left" vertical="center"/>
    </xf>
    <xf numFmtId="0" fontId="17" fillId="0" borderId="19" xfId="2" applyFont="1" applyFill="1" applyBorder="1" applyAlignment="1" applyProtection="1">
      <alignment horizontal="left" vertical="center"/>
    </xf>
    <xf numFmtId="0" fontId="17" fillId="0" borderId="52" xfId="2" applyFont="1" applyFill="1" applyBorder="1" applyAlignment="1" applyProtection="1">
      <alignment horizontal="left" vertical="center"/>
    </xf>
    <xf numFmtId="0" fontId="17" fillId="0" borderId="20" xfId="2" applyFont="1" applyFill="1" applyBorder="1" applyAlignment="1" applyProtection="1">
      <alignment horizontal="left" vertical="center"/>
    </xf>
    <xf numFmtId="0" fontId="17" fillId="0" borderId="67" xfId="2" applyFont="1" applyFill="1" applyBorder="1" applyAlignment="1" applyProtection="1">
      <alignment horizontal="left" vertical="center"/>
    </xf>
    <xf numFmtId="0" fontId="17" fillId="0" borderId="64" xfId="2" applyFont="1" applyFill="1" applyBorder="1" applyAlignment="1">
      <alignment horizontal="left" vertical="center"/>
    </xf>
    <xf numFmtId="0" fontId="17" fillId="0" borderId="65" xfId="2" applyFont="1" applyFill="1" applyBorder="1" applyAlignment="1">
      <alignment horizontal="left" vertical="center"/>
    </xf>
    <xf numFmtId="0" fontId="17" fillId="0" borderId="52" xfId="2" applyFont="1" applyFill="1" applyBorder="1" applyAlignment="1" applyProtection="1">
      <alignment horizontal="left" vertical="center"/>
    </xf>
    <xf numFmtId="0" fontId="17" fillId="0" borderId="0" xfId="2" applyFont="1" applyFill="1" applyBorder="1" applyAlignment="1" applyProtection="1">
      <alignment horizontal="left" vertical="center"/>
    </xf>
    <xf numFmtId="0" fontId="4" fillId="0" borderId="4" xfId="2" applyFont="1" applyFill="1" applyBorder="1" applyAlignment="1" applyProtection="1">
      <alignment vertical="center" shrinkToFit="1"/>
    </xf>
    <xf numFmtId="0" fontId="4" fillId="0" borderId="3" xfId="2" applyFont="1" applyFill="1" applyBorder="1" applyAlignment="1" applyProtection="1">
      <alignment vertical="center" shrinkToFit="1"/>
    </xf>
    <xf numFmtId="0" fontId="4" fillId="0" borderId="7" xfId="2" applyFont="1" applyFill="1" applyBorder="1" applyAlignment="1" applyProtection="1">
      <alignment vertical="center" shrinkToFit="1"/>
    </xf>
    <xf numFmtId="0" fontId="4" fillId="0" borderId="8" xfId="2" applyFont="1" applyFill="1" applyBorder="1" applyAlignment="1" applyProtection="1">
      <alignment vertical="center" shrinkToFit="1"/>
    </xf>
    <xf numFmtId="0" fontId="26" fillId="0" borderId="0" xfId="2" applyFont="1" applyFill="1" applyBorder="1" applyAlignment="1">
      <alignment vertical="center"/>
    </xf>
    <xf numFmtId="0" fontId="9" fillId="0" borderId="22" xfId="0" applyFont="1" applyFill="1" applyBorder="1" applyAlignment="1">
      <alignment vertical="top" wrapText="1"/>
    </xf>
    <xf numFmtId="0" fontId="7" fillId="0" borderId="23" xfId="0" applyFont="1" applyFill="1" applyBorder="1" applyAlignment="1">
      <alignment vertical="top" wrapText="1"/>
    </xf>
    <xf numFmtId="0" fontId="8" fillId="10" borderId="24" xfId="0" applyFont="1" applyFill="1" applyBorder="1" applyAlignment="1">
      <alignment horizontal="center"/>
    </xf>
    <xf numFmtId="0" fontId="8" fillId="10" borderId="25" xfId="0" applyFont="1" applyFill="1" applyBorder="1" applyAlignment="1">
      <alignment horizontal="center"/>
    </xf>
    <xf numFmtId="0" fontId="8" fillId="0" borderId="38" xfId="0" applyNumberFormat="1" applyFont="1" applyFill="1" applyBorder="1" applyAlignment="1">
      <alignment shrinkToFit="1"/>
    </xf>
    <xf numFmtId="49" fontId="8" fillId="0" borderId="41" xfId="0" applyNumberFormat="1" applyFont="1" applyFill="1" applyBorder="1" applyAlignment="1"/>
    <xf numFmtId="0" fontId="8" fillId="0" borderId="23" xfId="0" applyFont="1" applyFill="1" applyBorder="1" applyAlignment="1">
      <alignment horizontal="center" vertical="top" wrapText="1"/>
    </xf>
    <xf numFmtId="0" fontId="8" fillId="0" borderId="25" xfId="0" applyFont="1" applyFill="1" applyBorder="1" applyAlignment="1">
      <alignment horizontal="center" vertical="top" wrapText="1"/>
    </xf>
    <xf numFmtId="0" fontId="8" fillId="0" borderId="26" xfId="0" applyFont="1" applyFill="1" applyBorder="1" applyAlignment="1">
      <alignment vertical="top" wrapText="1"/>
    </xf>
    <xf numFmtId="179" fontId="0" fillId="0" borderId="37" xfId="0" applyNumberFormat="1" applyBorder="1">
      <alignment vertical="center"/>
    </xf>
    <xf numFmtId="0" fontId="8" fillId="0" borderId="26" xfId="0" applyFont="1" applyFill="1" applyBorder="1" applyAlignment="1">
      <alignment vertical="top" shrinkToFit="1"/>
    </xf>
    <xf numFmtId="0" fontId="8" fillId="0" borderId="46" xfId="0" applyFont="1" applyFill="1" applyBorder="1" applyAlignment="1">
      <alignment vertical="top" shrinkToFit="1"/>
    </xf>
    <xf numFmtId="0" fontId="9" fillId="0" borderId="40" xfId="0" applyFont="1" applyFill="1" applyBorder="1" applyAlignment="1">
      <alignment horizontal="center" shrinkToFit="1"/>
    </xf>
    <xf numFmtId="0" fontId="0" fillId="0" borderId="81" xfId="0" applyFill="1" applyBorder="1" applyAlignment="1">
      <alignment vertical="center"/>
    </xf>
    <xf numFmtId="0" fontId="0" fillId="14" borderId="4" xfId="0" applyFill="1" applyBorder="1">
      <alignment vertical="center"/>
    </xf>
    <xf numFmtId="0" fontId="17" fillId="0" borderId="19" xfId="2" applyFont="1" applyFill="1" applyBorder="1" applyAlignment="1" applyProtection="1">
      <alignment vertical="center"/>
    </xf>
    <xf numFmtId="0" fontId="8" fillId="10" borderId="29" xfId="0" applyFont="1" applyFill="1" applyBorder="1" applyAlignment="1">
      <alignment vertical="top"/>
    </xf>
    <xf numFmtId="0" fontId="8" fillId="10" borderId="38" xfId="0" applyFont="1" applyFill="1" applyBorder="1" applyAlignment="1"/>
    <xf numFmtId="0" fontId="8" fillId="10" borderId="5" xfId="0" applyFont="1" applyFill="1" applyBorder="1" applyAlignment="1">
      <alignment horizontal="left" vertical="top"/>
    </xf>
    <xf numFmtId="0" fontId="8" fillId="10" borderId="39" xfId="0" applyFont="1" applyFill="1" applyBorder="1" applyAlignment="1">
      <alignment horizontal="left"/>
    </xf>
    <xf numFmtId="179" fontId="0" fillId="0" borderId="44" xfId="0" applyNumberFormat="1" applyBorder="1">
      <alignment vertical="center"/>
    </xf>
    <xf numFmtId="0" fontId="8" fillId="7" borderId="22" xfId="1" applyNumberFormat="1" applyFont="1" applyFill="1" applyBorder="1" applyAlignment="1">
      <alignment vertical="top"/>
    </xf>
    <xf numFmtId="0" fontId="8" fillId="7" borderId="40" xfId="0" applyNumberFormat="1" applyFont="1" applyFill="1" applyBorder="1" applyAlignment="1">
      <alignment horizontal="left"/>
    </xf>
    <xf numFmtId="0" fontId="8" fillId="7" borderId="28" xfId="0" applyFont="1" applyFill="1" applyBorder="1" applyAlignment="1">
      <alignment horizontal="center"/>
    </xf>
    <xf numFmtId="0" fontId="8" fillId="7" borderId="35" xfId="1" applyNumberFormat="1" applyFont="1" applyFill="1" applyBorder="1" applyAlignment="1">
      <alignment vertical="top"/>
    </xf>
    <xf numFmtId="0" fontId="8" fillId="0" borderId="0" xfId="0" applyFont="1" applyFill="1" applyAlignment="1">
      <alignment horizontal="center" wrapText="1"/>
    </xf>
    <xf numFmtId="0" fontId="17" fillId="0" borderId="0" xfId="2" applyFont="1" applyFill="1" applyBorder="1" applyAlignment="1" applyProtection="1">
      <alignment horizontal="left" vertical="center"/>
    </xf>
    <xf numFmtId="9" fontId="0" fillId="0" borderId="102" xfId="0" applyNumberFormat="1" applyBorder="1">
      <alignment vertical="center"/>
    </xf>
    <xf numFmtId="9" fontId="0" fillId="0" borderId="103" xfId="0" applyNumberFormat="1" applyBorder="1">
      <alignment vertical="center"/>
    </xf>
    <xf numFmtId="9" fontId="0" fillId="0" borderId="104" xfId="0" applyNumberFormat="1" applyBorder="1">
      <alignment vertical="center"/>
    </xf>
    <xf numFmtId="179" fontId="0" fillId="0" borderId="102" xfId="0" applyNumberFormat="1" applyBorder="1">
      <alignment vertical="center"/>
    </xf>
    <xf numFmtId="0" fontId="0" fillId="0" borderId="102" xfId="0" applyBorder="1">
      <alignment vertical="center"/>
    </xf>
    <xf numFmtId="0" fontId="0" fillId="0" borderId="104" xfId="0" applyBorder="1">
      <alignment vertical="center"/>
    </xf>
    <xf numFmtId="0" fontId="8" fillId="0" borderId="105" xfId="0" applyFont="1" applyFill="1" applyBorder="1" applyAlignment="1">
      <alignment horizontal="center" vertical="top" wrapText="1"/>
    </xf>
    <xf numFmtId="0" fontId="8" fillId="0" borderId="17" xfId="0" applyFont="1" applyFill="1" applyBorder="1" applyAlignment="1">
      <alignment horizontal="center" vertical="top" wrapText="1"/>
    </xf>
    <xf numFmtId="0" fontId="8" fillId="0" borderId="106" xfId="0" applyFont="1" applyFill="1" applyBorder="1" applyAlignment="1">
      <alignment horizontal="center" vertical="top" wrapText="1"/>
    </xf>
    <xf numFmtId="0" fontId="17" fillId="10" borderId="0" xfId="2" applyFont="1" applyFill="1" applyBorder="1" applyAlignment="1" applyProtection="1">
      <alignment horizontal="left" vertical="center"/>
    </xf>
    <xf numFmtId="0" fontId="0" fillId="13" borderId="4" xfId="0" applyFill="1" applyBorder="1" applyAlignment="1">
      <alignment vertical="center" shrinkToFit="1"/>
    </xf>
    <xf numFmtId="0" fontId="0" fillId="0" borderId="0" xfId="0" applyFill="1" applyBorder="1" applyAlignment="1">
      <alignment vertical="center" shrinkToFit="1"/>
    </xf>
    <xf numFmtId="0" fontId="8" fillId="0" borderId="6" xfId="0" applyFont="1" applyFill="1" applyBorder="1" applyAlignment="1">
      <alignment horizontal="center" vertical="top" wrapText="1"/>
    </xf>
    <xf numFmtId="179" fontId="0" fillId="0" borderId="97" xfId="0" applyNumberFormat="1" applyBorder="1">
      <alignment vertical="center"/>
    </xf>
    <xf numFmtId="0" fontId="8" fillId="0" borderId="8" xfId="0" applyFont="1" applyFill="1" applyBorder="1" applyAlignment="1">
      <alignment horizontal="center" vertical="top" wrapText="1"/>
    </xf>
    <xf numFmtId="179" fontId="0" fillId="0" borderId="98" xfId="0" applyNumberFormat="1" applyBorder="1">
      <alignment vertical="center"/>
    </xf>
    <xf numFmtId="0" fontId="0" fillId="13" borderId="0" xfId="0" applyFill="1" applyBorder="1">
      <alignment vertical="center"/>
    </xf>
    <xf numFmtId="0" fontId="0" fillId="13" borderId="0" xfId="0" applyFill="1">
      <alignment vertical="center"/>
    </xf>
    <xf numFmtId="0" fontId="30" fillId="16" borderId="45" xfId="0" applyFont="1" applyFill="1" applyBorder="1" applyAlignment="1">
      <alignment horizontal="center" vertical="top" wrapText="1"/>
    </xf>
    <xf numFmtId="179" fontId="0" fillId="16" borderId="107" xfId="0" applyNumberFormat="1" applyFill="1" applyBorder="1">
      <alignment vertical="center"/>
    </xf>
    <xf numFmtId="0" fontId="8" fillId="16" borderId="45" xfId="0" applyFont="1" applyFill="1" applyBorder="1" applyAlignment="1">
      <alignment horizontal="center" vertical="top" wrapText="1"/>
    </xf>
    <xf numFmtId="0" fontId="8" fillId="5" borderId="24" xfId="0" applyFont="1" applyFill="1" applyBorder="1" applyAlignment="1">
      <alignment horizontal="center" shrinkToFit="1"/>
    </xf>
    <xf numFmtId="0" fontId="17" fillId="0" borderId="48" xfId="2" applyFont="1" applyFill="1" applyBorder="1" applyAlignment="1">
      <alignment vertical="center"/>
    </xf>
    <xf numFmtId="0" fontId="20" fillId="0" borderId="48" xfId="2" applyFont="1" applyFill="1" applyBorder="1" applyAlignment="1">
      <alignment horizontal="left" vertical="center"/>
    </xf>
    <xf numFmtId="0" fontId="8" fillId="0" borderId="39" xfId="0" applyFont="1" applyFill="1" applyBorder="1" applyAlignment="1"/>
    <xf numFmtId="0" fontId="8" fillId="0" borderId="5" xfId="0" applyFont="1" applyFill="1" applyBorder="1" applyAlignment="1">
      <alignment vertical="top" shrinkToFit="1"/>
    </xf>
    <xf numFmtId="0" fontId="8" fillId="7" borderId="1" xfId="0" applyFont="1" applyFill="1" applyBorder="1" applyAlignment="1">
      <alignment vertical="top"/>
    </xf>
    <xf numFmtId="0" fontId="8" fillId="7" borderId="41" xfId="0" applyNumberFormat="1" applyFont="1" applyFill="1" applyBorder="1" applyAlignment="1"/>
    <xf numFmtId="0" fontId="8" fillId="7" borderId="29" xfId="0" applyFont="1" applyFill="1" applyBorder="1" applyAlignment="1">
      <alignment vertical="top"/>
    </xf>
    <xf numFmtId="0" fontId="8" fillId="7" borderId="38" xfId="0" applyNumberFormat="1" applyFont="1" applyFill="1" applyBorder="1" applyAlignment="1"/>
    <xf numFmtId="38" fontId="8" fillId="7" borderId="29" xfId="1" applyFont="1" applyFill="1" applyBorder="1" applyAlignment="1">
      <alignment vertical="top"/>
    </xf>
    <xf numFmtId="38" fontId="8" fillId="7" borderId="5" xfId="1" applyFont="1" applyFill="1" applyBorder="1" applyAlignment="1">
      <alignment vertical="top"/>
    </xf>
    <xf numFmtId="0" fontId="8" fillId="7" borderId="5" xfId="1" applyNumberFormat="1" applyFont="1" applyFill="1" applyBorder="1" applyAlignment="1">
      <alignment vertical="top"/>
    </xf>
    <xf numFmtId="0" fontId="8" fillId="7" borderId="39" xfId="0" applyNumberFormat="1" applyFont="1" applyFill="1" applyBorder="1" applyAlignment="1"/>
    <xf numFmtId="0" fontId="8" fillId="7" borderId="32" xfId="0" applyFont="1" applyFill="1" applyBorder="1" applyAlignment="1">
      <alignment vertical="top"/>
    </xf>
    <xf numFmtId="0" fontId="12" fillId="7" borderId="38" xfId="0" applyNumberFormat="1" applyFont="1" applyFill="1" applyBorder="1" applyAlignment="1"/>
    <xf numFmtId="0" fontId="8" fillId="7" borderId="31" xfId="0" applyFont="1" applyFill="1" applyBorder="1" applyAlignment="1">
      <alignment vertical="top"/>
    </xf>
    <xf numFmtId="38" fontId="8" fillId="7" borderId="31" xfId="1" applyFont="1" applyFill="1" applyBorder="1" applyAlignment="1">
      <alignment vertical="top"/>
    </xf>
    <xf numFmtId="0" fontId="8" fillId="7" borderId="34" xfId="1" applyNumberFormat="1" applyFont="1" applyFill="1" applyBorder="1" applyAlignment="1">
      <alignment vertical="top"/>
    </xf>
    <xf numFmtId="0" fontId="12" fillId="7" borderId="42" xfId="0" applyNumberFormat="1" applyFont="1" applyFill="1" applyBorder="1" applyAlignment="1"/>
    <xf numFmtId="0" fontId="12" fillId="7" borderId="40" xfId="0" applyNumberFormat="1" applyFont="1" applyFill="1" applyBorder="1" applyAlignment="1"/>
    <xf numFmtId="0" fontId="8" fillId="7" borderId="0" xfId="0" applyFont="1" applyFill="1" applyBorder="1" applyAlignment="1">
      <alignment vertical="top"/>
    </xf>
    <xf numFmtId="49" fontId="8" fillId="7" borderId="39" xfId="0" applyNumberFormat="1" applyFont="1" applyFill="1" applyBorder="1" applyAlignment="1"/>
    <xf numFmtId="0" fontId="8" fillId="7" borderId="45" xfId="0" applyFont="1" applyFill="1" applyBorder="1" applyAlignment="1">
      <alignment horizontal="center"/>
    </xf>
    <xf numFmtId="179" fontId="0" fillId="6" borderId="37" xfId="0" applyNumberFormat="1" applyFill="1" applyBorder="1">
      <alignment vertical="center"/>
    </xf>
    <xf numFmtId="179" fontId="0" fillId="6" borderId="38" xfId="0" applyNumberFormat="1" applyFill="1" applyBorder="1">
      <alignment vertical="center"/>
    </xf>
    <xf numFmtId="179" fontId="0" fillId="6" borderId="0" xfId="0" applyNumberFormat="1" applyFill="1">
      <alignment vertical="center"/>
    </xf>
    <xf numFmtId="9" fontId="17" fillId="0" borderId="0" xfId="3" applyFont="1" applyFill="1" applyBorder="1" applyAlignment="1" applyProtection="1">
      <alignment horizontal="center" vertical="center"/>
    </xf>
    <xf numFmtId="9" fontId="17" fillId="0" borderId="4" xfId="3" applyFont="1" applyFill="1" applyBorder="1" applyAlignment="1" applyProtection="1">
      <alignment horizontal="center" vertical="center"/>
    </xf>
    <xf numFmtId="9" fontId="17" fillId="0" borderId="5" xfId="3" applyFont="1" applyFill="1" applyBorder="1" applyAlignment="1" applyProtection="1">
      <alignment horizontal="center" vertical="center"/>
    </xf>
    <xf numFmtId="9" fontId="17" fillId="0" borderId="1" xfId="3" applyFont="1" applyFill="1" applyBorder="1" applyAlignment="1" applyProtection="1">
      <alignment horizontal="center" vertical="center"/>
    </xf>
    <xf numFmtId="9" fontId="17" fillId="0" borderId="7" xfId="3" applyFont="1" applyFill="1" applyBorder="1" applyAlignment="1" applyProtection="1">
      <alignment horizontal="center" vertical="center"/>
    </xf>
    <xf numFmtId="9" fontId="17" fillId="0" borderId="8" xfId="3" applyFont="1" applyFill="1" applyBorder="1" applyAlignment="1" applyProtection="1">
      <alignment horizontal="center" vertical="center"/>
    </xf>
    <xf numFmtId="9" fontId="17" fillId="0" borderId="4" xfId="3" applyFont="1" applyFill="1" applyBorder="1" applyAlignment="1" applyProtection="1">
      <alignment horizontal="left" vertical="center"/>
    </xf>
    <xf numFmtId="58" fontId="11" fillId="0" borderId="0" xfId="0" applyNumberFormat="1" applyFont="1" applyFill="1" applyAlignment="1"/>
    <xf numFmtId="0" fontId="17" fillId="0" borderId="0" xfId="2" applyFont="1" applyFill="1" applyBorder="1" applyAlignment="1" applyProtection="1">
      <alignment horizontal="center" vertical="center"/>
    </xf>
    <xf numFmtId="0" fontId="17" fillId="0" borderId="0" xfId="2" applyFont="1" applyFill="1" applyBorder="1" applyAlignment="1" applyProtection="1">
      <alignment horizontal="center" vertical="center" wrapText="1"/>
    </xf>
    <xf numFmtId="0" fontId="17" fillId="0" borderId="13" xfId="2" applyFont="1" applyFill="1" applyBorder="1" applyAlignment="1" applyProtection="1">
      <alignment vertical="center"/>
    </xf>
    <xf numFmtId="0" fontId="17" fillId="0" borderId="14" xfId="2" applyFont="1" applyFill="1" applyBorder="1" applyAlignment="1" applyProtection="1">
      <alignment vertical="center"/>
    </xf>
    <xf numFmtId="0" fontId="17" fillId="0" borderId="8" xfId="2" applyFont="1" applyFill="1" applyBorder="1" applyAlignment="1" applyProtection="1">
      <alignment vertical="center"/>
    </xf>
    <xf numFmtId="0" fontId="17" fillId="0" borderId="1" xfId="2" applyFont="1" applyFill="1" applyBorder="1" applyAlignment="1" applyProtection="1">
      <alignment vertical="center"/>
    </xf>
    <xf numFmtId="0" fontId="17" fillId="0" borderId="109" xfId="2" applyFont="1" applyFill="1" applyBorder="1" applyAlignment="1" applyProtection="1">
      <alignment horizontal="center" vertical="center"/>
    </xf>
    <xf numFmtId="0" fontId="32" fillId="0" borderId="0" xfId="2" applyFont="1" applyFill="1" applyBorder="1" applyAlignment="1" applyProtection="1">
      <alignment horizontal="center" vertical="center"/>
    </xf>
    <xf numFmtId="0" fontId="32" fillId="0" borderId="0" xfId="2" applyFont="1" applyFill="1" applyBorder="1" applyAlignment="1" applyProtection="1">
      <alignment vertical="center"/>
    </xf>
    <xf numFmtId="0" fontId="35" fillId="0" borderId="77" xfId="2" applyFont="1" applyFill="1" applyBorder="1" applyAlignment="1">
      <alignment vertical="center"/>
    </xf>
    <xf numFmtId="0" fontId="35" fillId="0" borderId="0" xfId="2" applyFont="1" applyFill="1" applyBorder="1" applyAlignment="1">
      <alignment vertical="center" wrapText="1"/>
    </xf>
    <xf numFmtId="0" fontId="17" fillId="0" borderId="5" xfId="2" applyFont="1" applyFill="1" applyBorder="1" applyAlignment="1" applyProtection="1">
      <alignment vertical="center"/>
    </xf>
    <xf numFmtId="0" fontId="17" fillId="0" borderId="0" xfId="2" applyFont="1" applyFill="1" applyBorder="1" applyAlignment="1" applyProtection="1">
      <alignment horizontal="center" vertical="center"/>
    </xf>
    <xf numFmtId="0" fontId="17" fillId="0" borderId="64" xfId="2" applyFont="1" applyFill="1" applyBorder="1" applyAlignment="1" applyProtection="1">
      <alignment horizontal="left" vertical="center"/>
    </xf>
    <xf numFmtId="0" fontId="17" fillId="0" borderId="0" xfId="2" applyFont="1" applyFill="1" applyBorder="1" applyAlignment="1">
      <alignment horizontal="left" vertical="center"/>
    </xf>
    <xf numFmtId="0" fontId="17" fillId="0" borderId="0" xfId="2" applyFont="1" applyFill="1" applyBorder="1" applyAlignment="1" applyProtection="1">
      <alignment horizontal="left" shrinkToFit="1"/>
    </xf>
    <xf numFmtId="14" fontId="17" fillId="0" borderId="0" xfId="2" applyNumberFormat="1" applyFont="1" applyFill="1" applyBorder="1" applyAlignment="1" applyProtection="1">
      <alignment horizontal="left"/>
    </xf>
    <xf numFmtId="14" fontId="17" fillId="0" borderId="0" xfId="2" applyNumberFormat="1" applyFont="1" applyFill="1" applyBorder="1" applyAlignment="1" applyProtection="1">
      <alignment horizontal="center"/>
    </xf>
    <xf numFmtId="0" fontId="17" fillId="0" borderId="6" xfId="2" applyFont="1" applyFill="1" applyBorder="1" applyAlignment="1">
      <alignment horizontal="left" vertical="center"/>
    </xf>
    <xf numFmtId="0" fontId="17" fillId="0" borderId="8" xfId="2" applyFont="1" applyFill="1" applyBorder="1" applyAlignment="1">
      <alignment horizontal="left" vertical="center"/>
    </xf>
    <xf numFmtId="0" fontId="31" fillId="0" borderId="0" xfId="2" applyFont="1" applyFill="1" applyBorder="1" applyAlignment="1">
      <alignment horizontal="center" vertical="center" shrinkToFit="1"/>
    </xf>
    <xf numFmtId="0" fontId="20" fillId="0" borderId="61" xfId="2" applyFont="1" applyFill="1" applyBorder="1" applyAlignment="1">
      <alignment vertical="center"/>
    </xf>
    <xf numFmtId="0" fontId="17" fillId="0" borderId="61" xfId="2" applyFont="1" applyFill="1" applyBorder="1" applyAlignment="1">
      <alignment vertical="center"/>
    </xf>
    <xf numFmtId="0" fontId="17" fillId="0" borderId="0" xfId="2" applyFont="1" applyFill="1" applyBorder="1" applyAlignment="1" applyProtection="1">
      <alignment horizontal="center" vertical="center"/>
    </xf>
    <xf numFmtId="0" fontId="17" fillId="0" borderId="9" xfId="2" applyFont="1" applyFill="1" applyBorder="1" applyAlignment="1" applyProtection="1">
      <alignment horizontal="left" vertical="center"/>
    </xf>
    <xf numFmtId="0" fontId="17" fillId="0" borderId="0" xfId="2" applyFont="1" applyFill="1" applyBorder="1" applyAlignment="1" applyProtection="1">
      <alignment horizontal="center" vertical="center" wrapText="1"/>
    </xf>
    <xf numFmtId="0" fontId="17" fillId="0" borderId="54" xfId="2" applyFont="1" applyFill="1" applyBorder="1" applyAlignment="1" applyProtection="1">
      <alignment horizontal="left" vertical="center"/>
    </xf>
    <xf numFmtId="0" fontId="17" fillId="0" borderId="19" xfId="2" applyFont="1" applyFill="1" applyBorder="1" applyAlignment="1" applyProtection="1">
      <alignment horizontal="left" vertical="center"/>
    </xf>
    <xf numFmtId="0" fontId="17" fillId="0" borderId="52" xfId="2" applyFont="1" applyFill="1" applyBorder="1" applyAlignment="1" applyProtection="1">
      <alignment horizontal="left" vertical="center"/>
    </xf>
    <xf numFmtId="0" fontId="17" fillId="0" borderId="20" xfId="2" applyFont="1" applyFill="1" applyBorder="1" applyAlignment="1" applyProtection="1">
      <alignment horizontal="left" vertical="center"/>
    </xf>
    <xf numFmtId="0" fontId="17" fillId="0" borderId="64" xfId="2" applyFont="1" applyFill="1" applyBorder="1" applyAlignment="1" applyProtection="1">
      <alignment horizontal="left" vertical="center"/>
    </xf>
    <xf numFmtId="0" fontId="17" fillId="0" borderId="109" xfId="2" applyFont="1" applyFill="1" applyBorder="1" applyAlignment="1" applyProtection="1">
      <alignment horizontal="center" vertical="center"/>
    </xf>
    <xf numFmtId="0" fontId="4" fillId="0" borderId="4" xfId="2" applyFont="1" applyFill="1" applyBorder="1" applyAlignment="1" applyProtection="1">
      <alignment vertical="center" shrinkToFit="1"/>
    </xf>
    <xf numFmtId="0" fontId="4" fillId="0" borderId="3" xfId="2" applyFont="1" applyFill="1" applyBorder="1" applyAlignment="1" applyProtection="1">
      <alignment vertical="center" shrinkToFit="1"/>
    </xf>
    <xf numFmtId="0" fontId="17" fillId="0" borderId="6" xfId="2" applyFont="1" applyFill="1" applyBorder="1" applyAlignment="1">
      <alignment horizontal="left" vertical="center"/>
    </xf>
    <xf numFmtId="0" fontId="17" fillId="0" borderId="8" xfId="2" applyFont="1" applyFill="1" applyBorder="1" applyAlignment="1">
      <alignment horizontal="left" vertical="center"/>
    </xf>
    <xf numFmtId="0" fontId="32" fillId="0" borderId="0" xfId="2" applyFont="1" applyFill="1" applyBorder="1" applyAlignment="1" applyProtection="1">
      <alignment horizontal="center" vertical="center"/>
    </xf>
    <xf numFmtId="0" fontId="4" fillId="0" borderId="7" xfId="2" applyFont="1" applyFill="1" applyBorder="1" applyAlignment="1" applyProtection="1">
      <alignment vertical="center" shrinkToFit="1"/>
    </xf>
    <xf numFmtId="0" fontId="4" fillId="0" borderId="8" xfId="2" applyFont="1" applyFill="1" applyBorder="1" applyAlignment="1" applyProtection="1">
      <alignment vertical="center" shrinkToFit="1"/>
    </xf>
    <xf numFmtId="0" fontId="17" fillId="17" borderId="9" xfId="2" applyFont="1" applyFill="1" applyBorder="1" applyAlignment="1" applyProtection="1">
      <alignment horizontal="left" vertical="center"/>
    </xf>
    <xf numFmtId="0" fontId="17" fillId="17" borderId="11" xfId="2" applyFont="1" applyFill="1" applyBorder="1" applyAlignment="1" applyProtection="1">
      <alignment horizontal="left" vertical="center"/>
    </xf>
    <xf numFmtId="0" fontId="4" fillId="17" borderId="9" xfId="2" applyFont="1" applyFill="1" applyBorder="1" applyAlignment="1" applyProtection="1">
      <alignment horizontal="center" vertical="center" shrinkToFit="1"/>
      <protection locked="0"/>
    </xf>
    <xf numFmtId="0" fontId="13" fillId="0" borderId="0" xfId="2" applyFont="1" applyFill="1" applyBorder="1" applyAlignment="1" applyProtection="1">
      <alignment horizontal="left" vertical="center"/>
    </xf>
    <xf numFmtId="0" fontId="13" fillId="6" borderId="0" xfId="2" applyFont="1" applyFill="1" applyBorder="1" applyAlignment="1" applyProtection="1">
      <alignment horizontal="left" vertical="center"/>
    </xf>
    <xf numFmtId="0" fontId="36" fillId="6" borderId="0" xfId="2" applyFont="1" applyFill="1" applyBorder="1" applyAlignment="1" applyProtection="1">
      <alignment horizontal="left" vertical="center"/>
    </xf>
    <xf numFmtId="0" fontId="17" fillId="6" borderId="0" xfId="2" applyFont="1" applyFill="1" applyBorder="1" applyAlignment="1" applyProtection="1">
      <alignment horizontal="left" vertical="center"/>
    </xf>
    <xf numFmtId="0" fontId="17" fillId="0" borderId="9" xfId="2" applyFont="1" applyFill="1" applyBorder="1" applyAlignment="1" applyProtection="1">
      <alignment horizontal="left" vertical="center"/>
    </xf>
    <xf numFmtId="0" fontId="37" fillId="6" borderId="0" xfId="2" applyFont="1" applyFill="1" applyBorder="1" applyAlignment="1" applyProtection="1">
      <alignment horizontal="left" vertical="center"/>
    </xf>
    <xf numFmtId="0" fontId="17" fillId="0" borderId="16" xfId="2" applyFont="1" applyFill="1" applyBorder="1" applyAlignment="1" applyProtection="1">
      <alignment horizontal="left" vertical="center"/>
    </xf>
    <xf numFmtId="0" fontId="38" fillId="6" borderId="7" xfId="2" applyFont="1" applyFill="1" applyBorder="1" applyAlignment="1" applyProtection="1">
      <alignment vertical="center"/>
    </xf>
    <xf numFmtId="0" fontId="22" fillId="6" borderId="7" xfId="2" applyFont="1" applyFill="1" applyBorder="1" applyAlignment="1" applyProtection="1">
      <alignment vertical="center"/>
    </xf>
    <xf numFmtId="0" fontId="22" fillId="6" borderId="0" xfId="2" applyFont="1" applyFill="1" applyBorder="1" applyAlignment="1" applyProtection="1">
      <alignment horizontal="left" vertical="center"/>
    </xf>
    <xf numFmtId="0" fontId="38" fillId="6" borderId="0" xfId="2" applyFont="1" applyFill="1" applyBorder="1" applyAlignment="1" applyProtection="1">
      <alignment vertical="center"/>
    </xf>
    <xf numFmtId="0" fontId="38" fillId="6" borderId="0" xfId="2" applyFont="1" applyFill="1" applyBorder="1" applyAlignment="1" applyProtection="1">
      <alignment horizontal="left" vertical="center"/>
    </xf>
    <xf numFmtId="0" fontId="26" fillId="6" borderId="7" xfId="2" applyFont="1" applyFill="1" applyBorder="1" applyAlignment="1" applyProtection="1">
      <alignment vertical="center"/>
    </xf>
    <xf numFmtId="0" fontId="26" fillId="6" borderId="0" xfId="2" applyFont="1" applyFill="1" applyBorder="1" applyAlignment="1" applyProtection="1">
      <alignment vertical="center"/>
    </xf>
    <xf numFmtId="0" fontId="26" fillId="6" borderId="0" xfId="2" applyFont="1" applyFill="1" applyBorder="1" applyAlignment="1" applyProtection="1">
      <alignment horizontal="left" vertical="center"/>
    </xf>
    <xf numFmtId="0" fontId="17" fillId="10" borderId="9" xfId="2" applyFont="1" applyFill="1" applyBorder="1" applyAlignment="1" applyProtection="1">
      <alignment horizontal="left" vertical="center"/>
      <protection locked="0"/>
    </xf>
    <xf numFmtId="0" fontId="17" fillId="17" borderId="9" xfId="2" applyFont="1" applyFill="1" applyBorder="1" applyAlignment="1" applyProtection="1">
      <alignment horizontal="left" vertical="center"/>
      <protection locked="0"/>
    </xf>
    <xf numFmtId="0" fontId="17" fillId="17" borderId="11" xfId="2" applyFont="1" applyFill="1" applyBorder="1" applyAlignment="1" applyProtection="1">
      <alignment horizontal="left" vertical="center"/>
      <protection locked="0"/>
    </xf>
    <xf numFmtId="0" fontId="17" fillId="0" borderId="9" xfId="2" applyFont="1" applyFill="1" applyBorder="1" applyAlignment="1" applyProtection="1">
      <alignment horizontal="left" vertical="center"/>
      <protection locked="0"/>
    </xf>
    <xf numFmtId="0" fontId="17" fillId="0" borderId="49" xfId="2" applyFont="1" applyFill="1" applyBorder="1" applyAlignment="1" applyProtection="1">
      <alignment horizontal="left" vertical="center"/>
      <protection locked="0"/>
    </xf>
    <xf numFmtId="0" fontId="17" fillId="0" borderId="9" xfId="0" applyFont="1" applyFill="1" applyBorder="1" applyAlignment="1" applyProtection="1">
      <alignment horizontal="left" vertical="center"/>
      <protection locked="0"/>
    </xf>
    <xf numFmtId="0" fontId="17" fillId="0" borderId="17" xfId="0" applyFont="1" applyFill="1" applyBorder="1" applyAlignment="1" applyProtection="1">
      <alignment horizontal="left" vertical="center"/>
      <protection locked="0"/>
    </xf>
    <xf numFmtId="0" fontId="17" fillId="0" borderId="16" xfId="2" applyFont="1" applyFill="1" applyBorder="1" applyAlignment="1" applyProtection="1">
      <alignment horizontal="left" vertical="center"/>
      <protection locked="0"/>
    </xf>
    <xf numFmtId="0" fontId="17" fillId="0" borderId="1" xfId="2" applyFont="1" applyFill="1" applyBorder="1" applyAlignment="1" applyProtection="1">
      <alignment horizontal="left" vertical="center"/>
      <protection locked="0"/>
    </xf>
    <xf numFmtId="0" fontId="17" fillId="0" borderId="11" xfId="2" applyFont="1" applyFill="1" applyBorder="1" applyAlignment="1" applyProtection="1">
      <alignment horizontal="left" vertical="center"/>
      <protection locked="0"/>
    </xf>
    <xf numFmtId="0" fontId="17" fillId="3" borderId="9" xfId="2" applyFont="1" applyFill="1" applyBorder="1" applyAlignment="1" applyProtection="1">
      <alignment horizontal="left" vertical="center"/>
      <protection locked="0"/>
    </xf>
    <xf numFmtId="0" fontId="40" fillId="0" borderId="0" xfId="5" applyFont="1"/>
    <xf numFmtId="0" fontId="3" fillId="0" borderId="0" xfId="5"/>
    <xf numFmtId="0" fontId="41" fillId="0" borderId="0" xfId="5" applyFont="1"/>
    <xf numFmtId="0" fontId="0" fillId="18" borderId="76" xfId="5" applyFont="1" applyFill="1" applyBorder="1"/>
    <xf numFmtId="0" fontId="3" fillId="18" borderId="77" xfId="5" applyFont="1" applyFill="1" applyBorder="1"/>
    <xf numFmtId="0" fontId="42" fillId="19" borderId="43" xfId="5" applyFont="1" applyFill="1" applyBorder="1"/>
    <xf numFmtId="0" fontId="42" fillId="19" borderId="0" xfId="5" applyFont="1" applyFill="1" applyBorder="1"/>
    <xf numFmtId="0" fontId="0" fillId="0" borderId="79" xfId="5" applyFont="1" applyBorder="1"/>
    <xf numFmtId="0" fontId="3" fillId="0" borderId="0" xfId="5" applyFont="1" applyBorder="1"/>
    <xf numFmtId="0" fontId="42" fillId="20" borderId="121" xfId="5" applyFont="1" applyFill="1" applyBorder="1"/>
    <xf numFmtId="0" fontId="42" fillId="20" borderId="0" xfId="5" applyFont="1" applyFill="1" applyBorder="1"/>
    <xf numFmtId="0" fontId="42" fillId="21" borderId="121" xfId="5" applyFont="1" applyFill="1" applyBorder="1"/>
    <xf numFmtId="0" fontId="42" fillId="21" borderId="0" xfId="5" applyFont="1" applyFill="1" applyBorder="1"/>
    <xf numFmtId="0" fontId="0" fillId="0" borderId="80" xfId="5" applyFont="1" applyBorder="1"/>
    <xf numFmtId="0" fontId="3" fillId="0" borderId="81" xfId="5" applyFont="1" applyBorder="1"/>
    <xf numFmtId="0" fontId="42" fillId="0" borderId="80" xfId="5" applyFont="1" applyFill="1" applyBorder="1"/>
    <xf numFmtId="0" fontId="42" fillId="0" borderId="0" xfId="5" applyFont="1" applyFill="1" applyBorder="1"/>
    <xf numFmtId="0" fontId="0" fillId="22" borderId="76" xfId="5" applyFont="1" applyFill="1" applyBorder="1"/>
    <xf numFmtId="0" fontId="3" fillId="22" borderId="77" xfId="5" applyFont="1" applyFill="1" applyBorder="1"/>
    <xf numFmtId="0" fontId="42" fillId="16" borderId="43" xfId="5" applyFont="1" applyFill="1" applyBorder="1"/>
    <xf numFmtId="0" fontId="42" fillId="16" borderId="0" xfId="5" applyFont="1" applyFill="1" applyBorder="1"/>
    <xf numFmtId="0" fontId="42" fillId="8" borderId="121" xfId="5" applyFont="1" applyFill="1" applyBorder="1"/>
    <xf numFmtId="0" fontId="42" fillId="8" borderId="0" xfId="5" applyFont="1" applyFill="1" applyBorder="1"/>
    <xf numFmtId="0" fontId="42" fillId="23" borderId="121" xfId="5" applyFont="1" applyFill="1" applyBorder="1"/>
    <xf numFmtId="0" fontId="42" fillId="23" borderId="0" xfId="5" applyFont="1" applyFill="1" applyBorder="1"/>
    <xf numFmtId="0" fontId="42" fillId="5" borderId="80" xfId="5" applyFont="1" applyFill="1" applyBorder="1"/>
    <xf numFmtId="0" fontId="42" fillId="5" borderId="0" xfId="5" applyFont="1" applyFill="1" applyBorder="1"/>
    <xf numFmtId="0" fontId="0" fillId="24" borderId="76" xfId="5" applyFont="1" applyFill="1" applyBorder="1"/>
    <xf numFmtId="0" fontId="3" fillId="24" borderId="77" xfId="5" applyFont="1" applyFill="1" applyBorder="1"/>
    <xf numFmtId="0" fontId="42" fillId="25" borderId="43" xfId="5" applyFont="1" applyFill="1" applyBorder="1"/>
    <xf numFmtId="0" fontId="42" fillId="25" borderId="0" xfId="5" applyFont="1" applyFill="1" applyBorder="1"/>
    <xf numFmtId="0" fontId="42" fillId="26" borderId="121" xfId="5" applyFont="1" applyFill="1" applyBorder="1"/>
    <xf numFmtId="0" fontId="42" fillId="26" borderId="0" xfId="5" applyFont="1" applyFill="1" applyBorder="1"/>
    <xf numFmtId="0" fontId="42" fillId="27" borderId="121" xfId="5" applyFont="1" applyFill="1" applyBorder="1"/>
    <xf numFmtId="0" fontId="42" fillId="27" borderId="0" xfId="5" applyFont="1" applyFill="1" applyBorder="1"/>
    <xf numFmtId="0" fontId="42" fillId="28" borderId="80" xfId="5" applyFont="1" applyFill="1" applyBorder="1"/>
    <xf numFmtId="0" fontId="42" fillId="4" borderId="80" xfId="5" applyFont="1" applyFill="1" applyBorder="1"/>
    <xf numFmtId="0" fontId="42" fillId="4" borderId="0" xfId="5" applyFont="1" applyFill="1" applyBorder="1"/>
    <xf numFmtId="0" fontId="0" fillId="29" borderId="79" xfId="5" applyFont="1" applyFill="1" applyBorder="1"/>
    <xf numFmtId="0" fontId="3" fillId="29" borderId="0" xfId="5" applyFont="1" applyFill="1" applyBorder="1"/>
    <xf numFmtId="0" fontId="42" fillId="30" borderId="43" xfId="5" applyFont="1" applyFill="1" applyBorder="1"/>
    <xf numFmtId="0" fontId="42" fillId="30" borderId="0" xfId="5" applyFont="1" applyFill="1" applyBorder="1"/>
    <xf numFmtId="0" fontId="42" fillId="31" borderId="121" xfId="5" applyFont="1" applyFill="1" applyBorder="1"/>
    <xf numFmtId="0" fontId="42" fillId="31" borderId="0" xfId="5" applyFont="1" applyFill="1" applyBorder="1"/>
    <xf numFmtId="0" fontId="42" fillId="7" borderId="121" xfId="5" applyFont="1" applyFill="1" applyBorder="1"/>
    <xf numFmtId="0" fontId="42" fillId="7" borderId="0" xfId="5" applyFont="1" applyFill="1" applyBorder="1"/>
    <xf numFmtId="0" fontId="42" fillId="32" borderId="80" xfId="5" applyFont="1" applyFill="1" applyBorder="1"/>
    <xf numFmtId="0" fontId="42" fillId="32" borderId="0" xfId="5" applyFont="1" applyFill="1" applyBorder="1"/>
    <xf numFmtId="0" fontId="17" fillId="17" borderId="8" xfId="2" applyFont="1" applyFill="1" applyBorder="1" applyAlignment="1" applyProtection="1">
      <alignment horizontal="left" vertical="center"/>
      <protection locked="0"/>
    </xf>
    <xf numFmtId="9" fontId="17" fillId="0" borderId="0" xfId="3" applyFont="1" applyFill="1" applyBorder="1" applyAlignment="1" applyProtection="1">
      <alignment horizontal="left" vertical="center"/>
    </xf>
    <xf numFmtId="0" fontId="17" fillId="10" borderId="0" xfId="2" applyFont="1" applyFill="1" applyBorder="1" applyAlignment="1" applyProtection="1">
      <alignment horizontal="left" vertical="top"/>
    </xf>
    <xf numFmtId="0" fontId="17" fillId="10" borderId="9" xfId="2" applyFont="1" applyFill="1" applyBorder="1" applyAlignment="1" applyProtection="1">
      <alignment horizontal="left" vertical="center" shrinkToFit="1"/>
    </xf>
    <xf numFmtId="0" fontId="17" fillId="10" borderId="9" xfId="2" applyFont="1" applyFill="1" applyBorder="1" applyAlignment="1" applyProtection="1">
      <alignment horizontal="center" shrinkToFit="1"/>
    </xf>
    <xf numFmtId="0" fontId="17" fillId="10" borderId="9" xfId="2" applyFont="1" applyFill="1" applyBorder="1" applyAlignment="1" applyProtection="1">
      <alignment horizontal="left" shrinkToFit="1"/>
    </xf>
    <xf numFmtId="0" fontId="17" fillId="0" borderId="9" xfId="2" applyFont="1" applyFill="1" applyBorder="1" applyAlignment="1" applyProtection="1">
      <alignment horizontal="left" vertical="top" shrinkToFit="1"/>
      <protection locked="0"/>
    </xf>
    <xf numFmtId="0" fontId="17" fillId="0" borderId="9" xfId="2" applyFont="1" applyFill="1" applyBorder="1" applyAlignment="1" applyProtection="1">
      <alignment horizontal="left" vertical="center" shrinkToFit="1"/>
    </xf>
    <xf numFmtId="0" fontId="17" fillId="0" borderId="9" xfId="0" applyFont="1" applyFill="1" applyBorder="1" applyAlignment="1" applyProtection="1">
      <alignment horizontal="left" vertical="center" shrinkToFit="1"/>
    </xf>
    <xf numFmtId="0" fontId="17" fillId="0" borderId="17" xfId="0" applyFont="1" applyFill="1" applyBorder="1" applyAlignment="1" applyProtection="1">
      <alignment horizontal="left" vertical="center" shrinkToFit="1"/>
    </xf>
    <xf numFmtId="0" fontId="17" fillId="10" borderId="9" xfId="2" applyFont="1" applyFill="1" applyBorder="1" applyAlignment="1" applyProtection="1">
      <alignment horizontal="left" vertical="center" shrinkToFit="1"/>
      <protection locked="0"/>
    </xf>
    <xf numFmtId="0" fontId="17" fillId="10" borderId="9" xfId="2" applyFont="1" applyFill="1" applyBorder="1" applyAlignment="1" applyProtection="1">
      <alignment horizontal="center" shrinkToFit="1"/>
      <protection locked="0"/>
    </xf>
    <xf numFmtId="0" fontId="17" fillId="10" borderId="9" xfId="2" applyFont="1" applyFill="1" applyBorder="1" applyAlignment="1" applyProtection="1">
      <alignment horizontal="left" shrinkToFit="1"/>
      <protection locked="0"/>
    </xf>
    <xf numFmtId="0" fontId="17" fillId="0" borderId="9" xfId="0" applyFont="1" applyFill="1" applyBorder="1" applyAlignment="1" applyProtection="1">
      <alignment horizontal="left" vertical="center" shrinkToFit="1"/>
      <protection locked="0"/>
    </xf>
    <xf numFmtId="0" fontId="17" fillId="0" borderId="17" xfId="0" applyFont="1" applyFill="1" applyBorder="1" applyAlignment="1" applyProtection="1">
      <alignment horizontal="left" vertical="center" shrinkToFit="1"/>
      <protection locked="0"/>
    </xf>
    <xf numFmtId="0" fontId="17" fillId="35" borderId="69" xfId="2" applyFont="1" applyFill="1" applyBorder="1" applyAlignment="1">
      <alignment horizontal="left" vertical="center"/>
    </xf>
    <xf numFmtId="0" fontId="17" fillId="35" borderId="68" xfId="2" applyFont="1" applyFill="1" applyBorder="1" applyAlignment="1">
      <alignment horizontal="left" vertical="center"/>
    </xf>
    <xf numFmtId="0" fontId="17" fillId="0" borderId="10" xfId="2" applyFont="1" applyFill="1" applyBorder="1" applyAlignment="1" applyProtection="1">
      <alignment horizontal="center" vertical="center" shrinkToFit="1"/>
    </xf>
    <xf numFmtId="0" fontId="17" fillId="0" borderId="15" xfId="2" applyFont="1" applyFill="1" applyBorder="1" applyAlignment="1" applyProtection="1">
      <alignment horizontal="center" vertical="center" shrinkToFit="1"/>
    </xf>
    <xf numFmtId="0" fontId="17" fillId="0" borderId="120" xfId="2" applyFont="1" applyFill="1" applyBorder="1" applyAlignment="1" applyProtection="1">
      <alignment horizontal="center" vertical="center" shrinkToFit="1"/>
    </xf>
    <xf numFmtId="0" fontId="17" fillId="2" borderId="10" xfId="2" applyFont="1" applyFill="1" applyBorder="1" applyAlignment="1" applyProtection="1">
      <alignment horizontal="center" vertical="center"/>
    </xf>
    <xf numFmtId="0" fontId="17" fillId="2" borderId="15" xfId="2" applyFont="1" applyFill="1" applyBorder="1" applyAlignment="1" applyProtection="1">
      <alignment horizontal="center" vertical="center"/>
    </xf>
    <xf numFmtId="0" fontId="17" fillId="2" borderId="11" xfId="2" applyFont="1" applyFill="1" applyBorder="1" applyAlignment="1" applyProtection="1">
      <alignment horizontal="center" vertical="center"/>
    </xf>
    <xf numFmtId="0" fontId="17" fillId="17" borderId="10" xfId="2" applyFont="1" applyFill="1" applyBorder="1" applyAlignment="1" applyProtection="1">
      <alignment horizontal="center" vertical="center"/>
    </xf>
    <xf numFmtId="0" fontId="17" fillId="17" borderId="15" xfId="2" applyFont="1" applyFill="1" applyBorder="1" applyAlignment="1" applyProtection="1">
      <alignment horizontal="center" vertical="center"/>
    </xf>
    <xf numFmtId="0" fontId="17" fillId="17" borderId="11" xfId="2" applyFont="1" applyFill="1" applyBorder="1" applyAlignment="1" applyProtection="1">
      <alignment horizontal="center" vertical="center"/>
    </xf>
    <xf numFmtId="0" fontId="17" fillId="0" borderId="7" xfId="2" applyFont="1" applyFill="1" applyBorder="1" applyAlignment="1" applyProtection="1">
      <alignment horizontal="center" vertical="center"/>
    </xf>
    <xf numFmtId="0" fontId="17" fillId="0" borderId="8" xfId="2" applyFont="1" applyFill="1" applyBorder="1" applyAlignment="1" applyProtection="1">
      <alignment horizontal="center" vertical="center"/>
    </xf>
    <xf numFmtId="0" fontId="17" fillId="0" borderId="49" xfId="2" applyFont="1" applyFill="1" applyBorder="1" applyAlignment="1" applyProtection="1">
      <alignment horizontal="center" vertical="center"/>
    </xf>
    <xf numFmtId="0" fontId="17" fillId="17" borderId="49" xfId="2" applyFont="1" applyFill="1" applyBorder="1" applyAlignment="1" applyProtection="1">
      <alignment horizontal="center" vertical="center"/>
    </xf>
    <xf numFmtId="0" fontId="17" fillId="0" borderId="18" xfId="2" applyFont="1" applyFill="1" applyBorder="1" applyAlignment="1" applyProtection="1">
      <alignment horizontal="center" vertical="center"/>
    </xf>
    <xf numFmtId="0" fontId="17" fillId="0" borderId="20" xfId="2" applyFont="1" applyFill="1" applyBorder="1" applyAlignment="1" applyProtection="1">
      <alignment horizontal="center" vertical="center"/>
    </xf>
    <xf numFmtId="0" fontId="17" fillId="0" borderId="55" xfId="2" applyFont="1" applyFill="1" applyBorder="1" applyAlignment="1" applyProtection="1">
      <alignment horizontal="center" vertical="center"/>
    </xf>
    <xf numFmtId="0" fontId="17" fillId="17" borderId="55" xfId="2" applyFont="1" applyFill="1" applyBorder="1" applyAlignment="1" applyProtection="1">
      <alignment horizontal="center" vertical="center"/>
    </xf>
    <xf numFmtId="0" fontId="17" fillId="0" borderId="17" xfId="2" applyFont="1" applyFill="1" applyBorder="1" applyAlignment="1" applyProtection="1">
      <alignment horizontal="center" vertical="center"/>
    </xf>
    <xf numFmtId="0" fontId="17" fillId="0" borderId="9" xfId="2" applyFont="1" applyFill="1" applyBorder="1" applyAlignment="1" applyProtection="1">
      <alignment horizontal="center" vertical="center"/>
    </xf>
    <xf numFmtId="0" fontId="17" fillId="0" borderId="5" xfId="2" applyFont="1" applyFill="1" applyBorder="1" applyAlignment="1" applyProtection="1">
      <alignment horizontal="center" vertical="center"/>
    </xf>
    <xf numFmtId="0" fontId="17" fillId="0" borderId="0" xfId="2" applyFont="1" applyFill="1" applyBorder="1" applyAlignment="1" applyProtection="1">
      <alignment horizontal="center" vertical="center"/>
    </xf>
    <xf numFmtId="0" fontId="17" fillId="0" borderId="1" xfId="2" applyFont="1" applyFill="1" applyBorder="1" applyAlignment="1" applyProtection="1">
      <alignment horizontal="center" vertical="center"/>
    </xf>
    <xf numFmtId="0" fontId="17" fillId="0" borderId="6" xfId="2" applyFont="1" applyFill="1" applyBorder="1" applyAlignment="1" applyProtection="1">
      <alignment horizontal="center" vertical="center"/>
    </xf>
    <xf numFmtId="0" fontId="17" fillId="11" borderId="11" xfId="0" applyFont="1" applyFill="1" applyBorder="1" applyAlignment="1">
      <alignment horizontal="center" vertical="center"/>
    </xf>
    <xf numFmtId="0" fontId="17" fillId="11" borderId="9" xfId="0" applyFont="1" applyFill="1" applyBorder="1" applyAlignment="1">
      <alignment horizontal="center" vertical="center"/>
    </xf>
    <xf numFmtId="9" fontId="17" fillId="11" borderId="9" xfId="3" applyNumberFormat="1" applyFont="1" applyFill="1" applyBorder="1" applyAlignment="1" applyProtection="1">
      <alignment horizontal="center" vertical="center"/>
    </xf>
    <xf numFmtId="0" fontId="17" fillId="0" borderId="10" xfId="2" applyFont="1" applyFill="1" applyBorder="1" applyAlignment="1" applyProtection="1">
      <alignment horizontal="center" vertical="center"/>
    </xf>
    <xf numFmtId="0" fontId="17" fillId="0" borderId="15" xfId="2" applyFont="1" applyFill="1" applyBorder="1" applyAlignment="1" applyProtection="1">
      <alignment horizontal="center" vertical="center"/>
    </xf>
    <xf numFmtId="0" fontId="17" fillId="0" borderId="11" xfId="2" applyFont="1" applyFill="1" applyBorder="1" applyAlignment="1" applyProtection="1">
      <alignment horizontal="center" vertical="center"/>
    </xf>
    <xf numFmtId="0" fontId="17" fillId="0" borderId="60" xfId="2" applyFont="1" applyFill="1" applyBorder="1" applyAlignment="1" applyProtection="1">
      <alignment horizontal="center" vertical="center"/>
    </xf>
    <xf numFmtId="0" fontId="17" fillId="0" borderId="62" xfId="2" applyFont="1" applyFill="1" applyBorder="1" applyAlignment="1" applyProtection="1">
      <alignment horizontal="center" vertical="center"/>
    </xf>
    <xf numFmtId="0" fontId="17" fillId="0" borderId="53" xfId="2" applyFont="1" applyFill="1" applyBorder="1" applyAlignment="1" applyProtection="1">
      <alignment horizontal="center" vertical="center"/>
    </xf>
    <xf numFmtId="0" fontId="17" fillId="17" borderId="53" xfId="2" applyFont="1" applyFill="1" applyBorder="1" applyAlignment="1" applyProtection="1">
      <alignment horizontal="center" vertical="center"/>
    </xf>
    <xf numFmtId="0" fontId="17" fillId="0" borderId="135" xfId="2" applyFont="1" applyFill="1" applyBorder="1" applyAlignment="1" applyProtection="1">
      <alignment horizontal="center" vertical="center"/>
    </xf>
    <xf numFmtId="0" fontId="17" fillId="0" borderId="136" xfId="2" applyFont="1" applyFill="1" applyBorder="1" applyAlignment="1" applyProtection="1">
      <alignment horizontal="center" vertical="center"/>
    </xf>
    <xf numFmtId="0" fontId="17" fillId="0" borderId="137" xfId="2" applyFont="1" applyFill="1" applyBorder="1" applyAlignment="1" applyProtection="1">
      <alignment horizontal="center" vertical="center"/>
    </xf>
    <xf numFmtId="0" fontId="17" fillId="0" borderId="2" xfId="2" applyFont="1" applyFill="1" applyBorder="1" applyAlignment="1" applyProtection="1">
      <alignment horizontal="center" vertical="center"/>
    </xf>
    <xf numFmtId="0" fontId="17" fillId="0" borderId="4" xfId="2" applyFont="1" applyFill="1" applyBorder="1" applyAlignment="1" applyProtection="1">
      <alignment horizontal="center" vertical="center"/>
    </xf>
    <xf numFmtId="0" fontId="17" fillId="0" borderId="3" xfId="2" applyFont="1" applyFill="1" applyBorder="1" applyAlignment="1" applyProtection="1">
      <alignment horizontal="center" vertical="center"/>
    </xf>
    <xf numFmtId="0" fontId="38" fillId="0" borderId="129" xfId="2" applyFont="1" applyFill="1" applyBorder="1" applyAlignment="1" applyProtection="1">
      <alignment horizontal="center" vertical="center"/>
    </xf>
    <xf numFmtId="0" fontId="38" fillId="0" borderId="130" xfId="2" applyFont="1" applyFill="1" applyBorder="1" applyAlignment="1" applyProtection="1">
      <alignment horizontal="center" vertical="center"/>
    </xf>
    <xf numFmtId="0" fontId="38" fillId="0" borderId="71" xfId="2" applyFont="1" applyFill="1" applyBorder="1" applyAlignment="1" applyProtection="1">
      <alignment horizontal="center" vertical="center"/>
    </xf>
    <xf numFmtId="0" fontId="38" fillId="0" borderId="131" xfId="2" applyFont="1" applyFill="1" applyBorder="1" applyAlignment="1" applyProtection="1">
      <alignment horizontal="center" vertical="center"/>
    </xf>
    <xf numFmtId="0" fontId="38" fillId="0" borderId="132" xfId="2" applyFont="1" applyFill="1" applyBorder="1" applyAlignment="1" applyProtection="1">
      <alignment horizontal="center" vertical="center"/>
    </xf>
    <xf numFmtId="0" fontId="38" fillId="0" borderId="133" xfId="2" applyFont="1" applyFill="1" applyBorder="1" applyAlignment="1" applyProtection="1">
      <alignment horizontal="center" vertical="center"/>
    </xf>
    <xf numFmtId="0" fontId="17" fillId="0" borderId="11" xfId="2" applyFont="1" applyFill="1" applyBorder="1" applyAlignment="1" applyProtection="1">
      <alignment horizontal="center" vertical="center" wrapText="1"/>
    </xf>
    <xf numFmtId="0" fontId="17" fillId="0" borderId="9" xfId="2" applyFont="1" applyFill="1" applyBorder="1" applyAlignment="1" applyProtection="1">
      <alignment horizontal="center" vertical="center" wrapText="1"/>
    </xf>
    <xf numFmtId="0" fontId="32" fillId="0" borderId="76" xfId="2" applyFont="1" applyFill="1" applyBorder="1" applyAlignment="1" applyProtection="1">
      <alignment horizontal="center" vertical="center" shrinkToFit="1"/>
    </xf>
    <xf numFmtId="0" fontId="32" fillId="0" borderId="77" xfId="2" applyFont="1" applyFill="1" applyBorder="1" applyAlignment="1" applyProtection="1">
      <alignment horizontal="center" vertical="center" shrinkToFit="1"/>
    </xf>
    <xf numFmtId="0" fontId="32" fillId="0" borderId="78" xfId="2" applyFont="1" applyFill="1" applyBorder="1" applyAlignment="1" applyProtection="1">
      <alignment horizontal="center" vertical="center" shrinkToFit="1"/>
    </xf>
    <xf numFmtId="0" fontId="32" fillId="0" borderId="80" xfId="2" applyFont="1" applyFill="1" applyBorder="1" applyAlignment="1" applyProtection="1">
      <alignment horizontal="center" vertical="center" shrinkToFit="1"/>
    </xf>
    <xf numFmtId="0" fontId="32" fillId="0" borderId="81" xfId="2" applyFont="1" applyFill="1" applyBorder="1" applyAlignment="1" applyProtection="1">
      <alignment horizontal="center" vertical="center" shrinkToFit="1"/>
    </xf>
    <xf numFmtId="0" fontId="32" fillId="0" borderId="82" xfId="2" applyFont="1" applyFill="1" applyBorder="1" applyAlignment="1" applyProtection="1">
      <alignment horizontal="center" vertical="center" shrinkToFit="1"/>
    </xf>
    <xf numFmtId="0" fontId="38" fillId="0" borderId="0" xfId="2" applyFont="1" applyFill="1" applyBorder="1" applyAlignment="1" applyProtection="1">
      <alignment horizontal="center" vertical="center"/>
    </xf>
    <xf numFmtId="0" fontId="23" fillId="0" borderId="16" xfId="2" applyFont="1" applyFill="1" applyBorder="1" applyAlignment="1" applyProtection="1">
      <alignment horizontal="center" vertical="center"/>
    </xf>
    <xf numFmtId="179" fontId="17" fillId="17" borderId="2" xfId="2" applyNumberFormat="1" applyFont="1" applyFill="1" applyBorder="1" applyAlignment="1" applyProtection="1">
      <alignment horizontal="center" vertical="center" shrinkToFit="1"/>
    </xf>
    <xf numFmtId="179" fontId="17" fillId="17" borderId="4" xfId="2" applyNumberFormat="1" applyFont="1" applyFill="1" applyBorder="1" applyAlignment="1" applyProtection="1">
      <alignment horizontal="center" vertical="center" shrinkToFit="1"/>
    </xf>
    <xf numFmtId="179" fontId="17" fillId="17" borderId="3" xfId="2" applyNumberFormat="1" applyFont="1" applyFill="1" applyBorder="1" applyAlignment="1" applyProtection="1">
      <alignment horizontal="center" vertical="center" shrinkToFit="1"/>
    </xf>
    <xf numFmtId="0" fontId="38" fillId="0" borderId="134" xfId="2" applyFont="1" applyFill="1" applyBorder="1" applyAlignment="1" applyProtection="1">
      <alignment horizontal="center" vertical="center"/>
    </xf>
    <xf numFmtId="0" fontId="38" fillId="0" borderId="135" xfId="2" applyFont="1" applyFill="1" applyBorder="1" applyAlignment="1" applyProtection="1">
      <alignment horizontal="center" vertical="center"/>
    </xf>
    <xf numFmtId="0" fontId="38" fillId="0" borderId="136" xfId="2" applyFont="1" applyFill="1" applyBorder="1" applyAlignment="1" applyProtection="1">
      <alignment horizontal="center" vertical="center"/>
    </xf>
    <xf numFmtId="0" fontId="17" fillId="0" borderId="4" xfId="2" applyFont="1" applyFill="1" applyBorder="1" applyAlignment="1" applyProtection="1">
      <alignment horizontal="center" vertical="center" wrapText="1"/>
    </xf>
    <xf numFmtId="0" fontId="17" fillId="0" borderId="11"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9" xfId="0" applyFont="1" applyFill="1" applyBorder="1" applyAlignment="1">
      <alignment horizontal="center" vertical="center" wrapText="1"/>
    </xf>
    <xf numFmtId="9" fontId="17" fillId="11" borderId="9" xfId="3" applyFont="1" applyFill="1" applyBorder="1" applyAlignment="1" applyProtection="1">
      <alignment horizontal="center" vertical="center"/>
    </xf>
    <xf numFmtId="9" fontId="17" fillId="11" borderId="10" xfId="3" applyFont="1" applyFill="1" applyBorder="1" applyAlignment="1" applyProtection="1">
      <alignment horizontal="center" vertical="center"/>
    </xf>
    <xf numFmtId="9" fontId="17" fillId="11" borderId="93" xfId="3" applyFont="1" applyFill="1" applyBorder="1" applyAlignment="1" applyProtection="1">
      <alignment horizontal="center" vertical="center"/>
    </xf>
    <xf numFmtId="9" fontId="17" fillId="11" borderId="94" xfId="3" applyFont="1" applyFill="1" applyBorder="1" applyAlignment="1" applyProtection="1">
      <alignment horizontal="center" vertical="center"/>
    </xf>
    <xf numFmtId="9" fontId="17" fillId="11" borderId="95" xfId="3" applyFont="1" applyFill="1" applyBorder="1" applyAlignment="1" applyProtection="1">
      <alignment horizontal="center" vertical="center"/>
    </xf>
    <xf numFmtId="0" fontId="27" fillId="34" borderId="2" xfId="0" applyFont="1" applyFill="1" applyBorder="1" applyAlignment="1" applyProtection="1">
      <alignment horizontal="center" wrapText="1" shrinkToFit="1"/>
    </xf>
    <xf numFmtId="0" fontId="27" fillId="34" borderId="4" xfId="0" applyFont="1" applyFill="1" applyBorder="1" applyAlignment="1" applyProtection="1">
      <alignment horizontal="center" wrapText="1" shrinkToFit="1"/>
    </xf>
    <xf numFmtId="0" fontId="27" fillId="34" borderId="3" xfId="0" applyFont="1" applyFill="1" applyBorder="1" applyAlignment="1" applyProtection="1">
      <alignment horizontal="center" wrapText="1" shrinkToFit="1"/>
    </xf>
    <xf numFmtId="0" fontId="27" fillId="0" borderId="2" xfId="0" applyFont="1" applyFill="1" applyBorder="1" applyAlignment="1" applyProtection="1">
      <alignment horizontal="center" wrapText="1" shrinkToFit="1"/>
    </xf>
    <xf numFmtId="0" fontId="27" fillId="0" borderId="4" xfId="0" applyFont="1" applyFill="1" applyBorder="1" applyAlignment="1" applyProtection="1">
      <alignment horizontal="center" wrapText="1" shrinkToFit="1"/>
    </xf>
    <xf numFmtId="0" fontId="27" fillId="0" borderId="3" xfId="0" applyFont="1" applyFill="1" applyBorder="1" applyAlignment="1" applyProtection="1">
      <alignment horizontal="center" wrapText="1" shrinkToFit="1"/>
    </xf>
    <xf numFmtId="0" fontId="27" fillId="0" borderId="124" xfId="0" applyFont="1" applyFill="1" applyBorder="1" applyAlignment="1" applyProtection="1">
      <alignment horizontal="center" vertical="center" wrapText="1" shrinkToFit="1"/>
    </xf>
    <xf numFmtId="0" fontId="27" fillId="0" borderId="125" xfId="0" applyFont="1" applyFill="1" applyBorder="1" applyAlignment="1" applyProtection="1">
      <alignment horizontal="center" vertical="center" shrinkToFit="1"/>
    </xf>
    <xf numFmtId="0" fontId="27" fillId="0" borderId="126" xfId="0" applyFont="1" applyFill="1" applyBorder="1" applyAlignment="1" applyProtection="1">
      <alignment horizontal="center" vertical="center" shrinkToFit="1"/>
    </xf>
    <xf numFmtId="0" fontId="27" fillId="0" borderId="123" xfId="0" applyFont="1" applyFill="1" applyBorder="1" applyAlignment="1" applyProtection="1">
      <alignment horizontal="center" vertical="center" shrinkToFit="1"/>
    </xf>
    <xf numFmtId="0" fontId="27" fillId="0" borderId="7" xfId="0" applyFont="1" applyFill="1" applyBorder="1" applyAlignment="1" applyProtection="1">
      <alignment horizontal="center" vertical="center" shrinkToFit="1"/>
    </xf>
    <xf numFmtId="0" fontId="27" fillId="0" borderId="122" xfId="0" applyFont="1" applyFill="1" applyBorder="1" applyAlignment="1" applyProtection="1">
      <alignment horizontal="center" vertical="center" shrinkToFit="1"/>
    </xf>
    <xf numFmtId="0" fontId="27" fillId="0" borderId="63" xfId="0" applyFont="1" applyFill="1" applyBorder="1" applyAlignment="1" applyProtection="1">
      <alignment horizontal="center" wrapText="1" shrinkToFit="1"/>
    </xf>
    <xf numFmtId="0" fontId="27" fillId="0" borderId="64" xfId="0" applyFont="1" applyFill="1" applyBorder="1" applyAlignment="1" applyProtection="1">
      <alignment horizontal="center" wrapText="1" shrinkToFit="1"/>
    </xf>
    <xf numFmtId="0" fontId="27" fillId="0" borderId="65" xfId="0" applyFont="1" applyFill="1" applyBorder="1" applyAlignment="1" applyProtection="1">
      <alignment horizontal="center" wrapText="1" shrinkToFit="1"/>
    </xf>
    <xf numFmtId="0" fontId="17" fillId="17" borderId="9" xfId="0" applyFont="1" applyFill="1" applyBorder="1" applyAlignment="1" applyProtection="1">
      <alignment horizontal="center" vertical="center"/>
      <protection locked="0"/>
    </xf>
    <xf numFmtId="0" fontId="17" fillId="17" borderId="10" xfId="0" applyFont="1" applyFill="1" applyBorder="1" applyAlignment="1" applyProtection="1">
      <alignment horizontal="center" vertical="center"/>
      <protection locked="0"/>
    </xf>
    <xf numFmtId="0" fontId="17" fillId="33" borderId="91" xfId="0" applyFont="1" applyFill="1" applyBorder="1" applyAlignment="1" applyProtection="1">
      <alignment horizontal="center" vertical="center"/>
    </xf>
    <xf numFmtId="0" fontId="17" fillId="33" borderId="9" xfId="0" applyFont="1" applyFill="1" applyBorder="1" applyAlignment="1" applyProtection="1">
      <alignment horizontal="center" vertical="center"/>
    </xf>
    <xf numFmtId="0" fontId="17" fillId="33" borderId="92" xfId="0" applyFont="1" applyFill="1" applyBorder="1" applyAlignment="1" applyProtection="1">
      <alignment horizontal="center" vertical="center"/>
    </xf>
    <xf numFmtId="0" fontId="17" fillId="11" borderId="91" xfId="2" applyFont="1" applyFill="1" applyBorder="1" applyAlignment="1" applyProtection="1">
      <alignment horizontal="center" vertical="center"/>
    </xf>
    <xf numFmtId="0" fontId="17" fillId="11" borderId="9" xfId="2" applyFont="1" applyFill="1" applyBorder="1" applyAlignment="1" applyProtection="1">
      <alignment horizontal="center" vertical="center"/>
    </xf>
    <xf numFmtId="0" fontId="17" fillId="11" borderId="92" xfId="2" applyFont="1" applyFill="1" applyBorder="1" applyAlignment="1" applyProtection="1">
      <alignment horizontal="center" vertical="center"/>
    </xf>
    <xf numFmtId="0" fontId="17" fillId="17" borderId="11" xfId="0" applyFont="1" applyFill="1" applyBorder="1" applyAlignment="1">
      <alignment horizontal="center" vertical="center"/>
    </xf>
    <xf numFmtId="0" fontId="17" fillId="17" borderId="9" xfId="0" applyFont="1" applyFill="1" applyBorder="1" applyAlignment="1">
      <alignment horizontal="center" vertical="center"/>
    </xf>
    <xf numFmtId="0" fontId="17" fillId="0" borderId="138" xfId="2" applyFont="1" applyFill="1" applyBorder="1" applyAlignment="1" applyProtection="1">
      <alignment horizontal="center" vertical="center"/>
    </xf>
    <xf numFmtId="0" fontId="17" fillId="0" borderId="139" xfId="2" applyFont="1" applyFill="1" applyBorder="1" applyAlignment="1" applyProtection="1">
      <alignment horizontal="center" vertical="center"/>
    </xf>
    <xf numFmtId="0" fontId="17" fillId="0" borderId="140" xfId="2" applyFont="1" applyFill="1" applyBorder="1" applyAlignment="1" applyProtection="1">
      <alignment horizontal="center" vertical="center"/>
    </xf>
    <xf numFmtId="0" fontId="17" fillId="11" borderId="3" xfId="0" applyFont="1" applyFill="1" applyBorder="1" applyAlignment="1">
      <alignment horizontal="center" vertical="center"/>
    </xf>
    <xf numFmtId="0" fontId="17" fillId="11" borderId="16" xfId="0" applyFont="1" applyFill="1" applyBorder="1" applyAlignment="1">
      <alignment horizontal="center" vertical="center"/>
    </xf>
    <xf numFmtId="9" fontId="17" fillId="11" borderId="16" xfId="3" applyFont="1" applyFill="1" applyBorder="1" applyAlignment="1" applyProtection="1">
      <alignment horizontal="center" vertical="center"/>
    </xf>
    <xf numFmtId="9" fontId="17" fillId="11" borderId="3" xfId="3" applyFont="1" applyFill="1" applyBorder="1" applyAlignment="1" applyProtection="1">
      <alignment horizontal="center" vertical="center"/>
    </xf>
    <xf numFmtId="9" fontId="17" fillId="11" borderId="2" xfId="3" applyFont="1" applyFill="1" applyBorder="1" applyAlignment="1" applyProtection="1">
      <alignment horizontal="center" vertical="center"/>
    </xf>
    <xf numFmtId="0" fontId="17" fillId="11" borderId="91" xfId="0" applyFont="1" applyFill="1" applyBorder="1" applyAlignment="1">
      <alignment horizontal="center" vertical="center"/>
    </xf>
    <xf numFmtId="0" fontId="17" fillId="11" borderId="92" xfId="0" applyFont="1" applyFill="1" applyBorder="1" applyAlignment="1">
      <alignment horizontal="center" vertical="center"/>
    </xf>
    <xf numFmtId="0" fontId="27" fillId="0" borderId="16" xfId="0" applyFont="1" applyFill="1" applyBorder="1" applyAlignment="1">
      <alignment horizontal="center" shrinkToFit="1"/>
    </xf>
    <xf numFmtId="0" fontId="27" fillId="0" borderId="2" xfId="0" applyFont="1" applyFill="1" applyBorder="1" applyAlignment="1">
      <alignment horizontal="center" shrinkToFit="1"/>
    </xf>
    <xf numFmtId="0" fontId="28" fillId="11" borderId="86" xfId="0" applyFont="1" applyFill="1" applyBorder="1" applyAlignment="1">
      <alignment horizontal="center" vertical="top" wrapText="1" shrinkToFit="1"/>
    </xf>
    <xf numFmtId="0" fontId="28" fillId="11" borderId="87" xfId="0" applyFont="1" applyFill="1" applyBorder="1" applyAlignment="1">
      <alignment horizontal="center" vertical="top" wrapText="1" shrinkToFit="1"/>
    </xf>
    <xf numFmtId="0" fontId="28" fillId="11" borderId="88" xfId="0" applyFont="1" applyFill="1" applyBorder="1" applyAlignment="1">
      <alignment horizontal="center" vertical="top" wrapText="1" shrinkToFit="1"/>
    </xf>
    <xf numFmtId="0" fontId="27" fillId="0" borderId="11" xfId="0" applyFont="1" applyFill="1" applyBorder="1" applyAlignment="1">
      <alignment horizontal="center" wrapText="1" shrinkToFit="1"/>
    </xf>
    <xf numFmtId="0" fontId="27" fillId="0" borderId="9" xfId="0" applyFont="1" applyFill="1" applyBorder="1" applyAlignment="1">
      <alignment horizontal="center" shrinkToFit="1"/>
    </xf>
    <xf numFmtId="0" fontId="27" fillId="0" borderId="10" xfId="0" applyFont="1" applyFill="1" applyBorder="1" applyAlignment="1">
      <alignment horizontal="center" shrinkToFit="1"/>
    </xf>
    <xf numFmtId="0" fontId="27" fillId="0" borderId="11" xfId="0" applyFont="1" applyFill="1" applyBorder="1" applyAlignment="1">
      <alignment horizontal="center" shrinkToFit="1"/>
    </xf>
    <xf numFmtId="0" fontId="27" fillId="11" borderId="86" xfId="0" applyFont="1" applyFill="1" applyBorder="1" applyAlignment="1">
      <alignment horizontal="center" shrinkToFit="1"/>
    </xf>
    <xf numFmtId="0" fontId="27" fillId="11" borderId="88" xfId="0" applyFont="1" applyFill="1" applyBorder="1" applyAlignment="1">
      <alignment horizontal="center" shrinkToFit="1"/>
    </xf>
    <xf numFmtId="0" fontId="17" fillId="11" borderId="89" xfId="2" applyFont="1" applyFill="1" applyBorder="1" applyAlignment="1" applyProtection="1">
      <alignment horizontal="center" vertical="center"/>
    </xf>
    <xf numFmtId="0" fontId="17" fillId="11" borderId="17" xfId="2" applyFont="1" applyFill="1" applyBorder="1" applyAlignment="1" applyProtection="1">
      <alignment horizontal="center" vertical="center"/>
    </xf>
    <xf numFmtId="0" fontId="17" fillId="11" borderId="90" xfId="2" applyFont="1" applyFill="1" applyBorder="1" applyAlignment="1" applyProtection="1">
      <alignment horizontal="center" vertical="center"/>
    </xf>
    <xf numFmtId="0" fontId="22" fillId="11" borderId="86" xfId="0" applyFont="1" applyFill="1" applyBorder="1" applyAlignment="1">
      <alignment horizontal="center"/>
    </xf>
    <xf numFmtId="0" fontId="22" fillId="11" borderId="87" xfId="0" applyFont="1" applyFill="1" applyBorder="1" applyAlignment="1">
      <alignment horizontal="center"/>
    </xf>
    <xf numFmtId="0" fontId="22" fillId="11" borderId="88" xfId="0" applyFont="1" applyFill="1" applyBorder="1" applyAlignment="1">
      <alignment horizontal="center"/>
    </xf>
    <xf numFmtId="0" fontId="27" fillId="0" borderId="3" xfId="0" applyFont="1" applyFill="1" applyBorder="1" applyAlignment="1">
      <alignment horizontal="center" shrinkToFit="1"/>
    </xf>
    <xf numFmtId="0" fontId="27" fillId="11" borderId="89" xfId="0" applyFont="1" applyFill="1" applyBorder="1" applyAlignment="1">
      <alignment horizontal="center" shrinkToFit="1"/>
    </xf>
    <xf numFmtId="0" fontId="27" fillId="11" borderId="90" xfId="0" applyFont="1" applyFill="1" applyBorder="1" applyAlignment="1">
      <alignment horizontal="center" shrinkToFit="1"/>
    </xf>
    <xf numFmtId="0" fontId="17" fillId="17" borderId="11" xfId="0" applyFont="1" applyFill="1" applyBorder="1" applyAlignment="1" applyProtection="1">
      <alignment horizontal="center" vertical="center"/>
      <protection locked="0"/>
    </xf>
    <xf numFmtId="0" fontId="17" fillId="0" borderId="9" xfId="2" applyFont="1" applyFill="1" applyBorder="1" applyAlignment="1" applyProtection="1">
      <alignment horizontal="left" vertical="center"/>
    </xf>
    <xf numFmtId="0" fontId="38" fillId="0" borderId="7" xfId="2" applyFont="1" applyFill="1" applyBorder="1" applyAlignment="1" applyProtection="1">
      <alignment horizontal="center" vertical="center"/>
    </xf>
    <xf numFmtId="0" fontId="17" fillId="10" borderId="49" xfId="2" applyFont="1" applyFill="1" applyBorder="1" applyAlignment="1" applyProtection="1">
      <alignment horizontal="center" vertical="center"/>
    </xf>
    <xf numFmtId="0" fontId="17" fillId="10" borderId="9" xfId="2" applyFont="1" applyFill="1" applyBorder="1" applyAlignment="1" applyProtection="1">
      <alignment horizontal="center" vertical="center"/>
    </xf>
    <xf numFmtId="0" fontId="17" fillId="0" borderId="49" xfId="2" applyFont="1" applyFill="1" applyBorder="1" applyAlignment="1" applyProtection="1">
      <alignment horizontal="center" vertical="center" shrinkToFit="1"/>
    </xf>
    <xf numFmtId="0" fontId="17" fillId="10" borderId="55" xfId="2" applyFont="1" applyFill="1" applyBorder="1" applyAlignment="1" applyProtection="1">
      <alignment horizontal="center" vertical="center"/>
    </xf>
    <xf numFmtId="0" fontId="17" fillId="0" borderId="55" xfId="2" applyFont="1" applyFill="1" applyBorder="1" applyAlignment="1" applyProtection="1">
      <alignment horizontal="center" vertical="center" shrinkToFit="1"/>
    </xf>
    <xf numFmtId="0" fontId="17" fillId="10" borderId="17" xfId="2" applyFont="1" applyFill="1" applyBorder="1" applyAlignment="1" applyProtection="1">
      <alignment horizontal="center" vertical="center"/>
    </xf>
    <xf numFmtId="0" fontId="17" fillId="0" borderId="53" xfId="2" applyFont="1" applyFill="1" applyBorder="1" applyAlignment="1" applyProtection="1">
      <alignment horizontal="center" vertical="center" shrinkToFit="1"/>
    </xf>
    <xf numFmtId="0" fontId="17" fillId="10" borderId="53" xfId="2" applyFont="1" applyFill="1" applyBorder="1" applyAlignment="1" applyProtection="1">
      <alignment horizontal="center" vertical="center"/>
    </xf>
    <xf numFmtId="0" fontId="35" fillId="6" borderId="7" xfId="2" applyFont="1" applyFill="1" applyBorder="1" applyAlignment="1" applyProtection="1">
      <alignment horizontal="center" vertical="center" shrinkToFit="1"/>
    </xf>
    <xf numFmtId="0" fontId="23" fillId="0" borderId="9" xfId="2" applyFont="1" applyFill="1" applyBorder="1" applyAlignment="1" applyProtection="1">
      <alignment horizontal="center" vertical="center"/>
    </xf>
    <xf numFmtId="179" fontId="17" fillId="17" borderId="10" xfId="2" applyNumberFormat="1" applyFont="1" applyFill="1" applyBorder="1" applyAlignment="1" applyProtection="1">
      <alignment horizontal="center" vertical="center" shrinkToFit="1"/>
    </xf>
    <xf numFmtId="179" fontId="17" fillId="17" borderId="15" xfId="2" applyNumberFormat="1" applyFont="1" applyFill="1" applyBorder="1" applyAlignment="1" applyProtection="1">
      <alignment horizontal="center" vertical="center" shrinkToFit="1"/>
    </xf>
    <xf numFmtId="179" fontId="17" fillId="17" borderId="11" xfId="2" applyNumberFormat="1" applyFont="1" applyFill="1" applyBorder="1" applyAlignment="1" applyProtection="1">
      <alignment horizontal="center" vertical="center" shrinkToFit="1"/>
    </xf>
    <xf numFmtId="0" fontId="17" fillId="0" borderId="9" xfId="2" applyFont="1" applyFill="1" applyBorder="1" applyAlignment="1" applyProtection="1">
      <alignment horizontal="center" vertical="center" textRotation="255"/>
    </xf>
    <xf numFmtId="0" fontId="38" fillId="0" borderId="141" xfId="2" applyFont="1" applyFill="1" applyBorder="1" applyAlignment="1" applyProtection="1">
      <alignment horizontal="center" vertical="center"/>
    </xf>
    <xf numFmtId="0" fontId="38" fillId="0" borderId="142" xfId="2" applyFont="1" applyFill="1" applyBorder="1" applyAlignment="1" applyProtection="1">
      <alignment horizontal="center" vertical="center"/>
    </xf>
    <xf numFmtId="0" fontId="38" fillId="0" borderId="138" xfId="2" applyFont="1" applyFill="1" applyBorder="1" applyAlignment="1" applyProtection="1">
      <alignment horizontal="center" vertical="center"/>
    </xf>
    <xf numFmtId="0" fontId="38" fillId="0" borderId="144" xfId="2" applyFont="1" applyFill="1" applyBorder="1" applyAlignment="1" applyProtection="1">
      <alignment horizontal="center" vertical="center"/>
    </xf>
    <xf numFmtId="0" fontId="38" fillId="0" borderId="139" xfId="2" applyFont="1" applyFill="1" applyBorder="1" applyAlignment="1" applyProtection="1">
      <alignment horizontal="center" vertical="center"/>
    </xf>
    <xf numFmtId="0" fontId="38" fillId="0" borderId="145" xfId="2" applyFont="1" applyFill="1" applyBorder="1" applyAlignment="1" applyProtection="1">
      <alignment horizontal="center" vertical="center"/>
    </xf>
    <xf numFmtId="0" fontId="17" fillId="0" borderId="11" xfId="2" applyFont="1" applyFill="1" applyBorder="1" applyAlignment="1" applyProtection="1">
      <alignment horizontal="center" vertical="center" textRotation="255"/>
    </xf>
    <xf numFmtId="0" fontId="17" fillId="0" borderId="83" xfId="2" applyFont="1" applyFill="1" applyBorder="1" applyAlignment="1" applyProtection="1">
      <alignment horizontal="center" vertical="center"/>
    </xf>
    <xf numFmtId="0" fontId="17" fillId="0" borderId="84" xfId="2" applyFont="1" applyFill="1" applyBorder="1" applyAlignment="1" applyProtection="1">
      <alignment horizontal="center" vertical="center"/>
    </xf>
    <xf numFmtId="0" fontId="17" fillId="17" borderId="84" xfId="2" applyFont="1" applyFill="1" applyBorder="1" applyAlignment="1" applyProtection="1">
      <alignment horizontal="center" vertical="center"/>
    </xf>
    <xf numFmtId="0" fontId="17" fillId="17" borderId="85" xfId="2" applyFont="1" applyFill="1" applyBorder="1" applyAlignment="1" applyProtection="1">
      <alignment horizontal="center" vertical="center"/>
    </xf>
    <xf numFmtId="0" fontId="27" fillId="17" borderId="84" xfId="2" applyFont="1" applyFill="1" applyBorder="1" applyAlignment="1" applyProtection="1">
      <alignment horizontal="center" vertical="center"/>
    </xf>
    <xf numFmtId="0" fontId="27" fillId="17" borderId="85" xfId="2" applyFont="1" applyFill="1" applyBorder="1" applyAlignment="1" applyProtection="1">
      <alignment horizontal="center" vertical="center"/>
    </xf>
    <xf numFmtId="0" fontId="17" fillId="0" borderId="3" xfId="2" applyFont="1" applyFill="1" applyBorder="1" applyAlignment="1" applyProtection="1">
      <alignment horizontal="center" vertical="center" wrapText="1"/>
    </xf>
    <xf numFmtId="0" fontId="17" fillId="0" borderId="0" xfId="2" applyFont="1" applyFill="1" applyBorder="1" applyAlignment="1" applyProtection="1">
      <alignment horizontal="center" vertical="center" wrapText="1"/>
    </xf>
    <xf numFmtId="0" fontId="17" fillId="0" borderId="1" xfId="2" applyFont="1" applyFill="1" applyBorder="1" applyAlignment="1" applyProtection="1">
      <alignment horizontal="center" vertical="center" wrapText="1"/>
    </xf>
    <xf numFmtId="0" fontId="17" fillId="0" borderId="7" xfId="2" applyFont="1" applyFill="1" applyBorder="1" applyAlignment="1" applyProtection="1">
      <alignment horizontal="center" vertical="center" wrapText="1"/>
    </xf>
    <xf numFmtId="0" fontId="17" fillId="0" borderId="8" xfId="2" applyFont="1" applyFill="1" applyBorder="1" applyAlignment="1" applyProtection="1">
      <alignment horizontal="center" vertical="center" wrapText="1"/>
    </xf>
    <xf numFmtId="0" fontId="17" fillId="0" borderId="85" xfId="2" applyFont="1" applyFill="1" applyBorder="1" applyAlignment="1" applyProtection="1">
      <alignment horizontal="center" vertical="center"/>
    </xf>
    <xf numFmtId="0" fontId="17" fillId="17" borderId="16" xfId="2" applyFont="1" applyFill="1" applyBorder="1" applyAlignment="1" applyProtection="1">
      <alignment horizontal="center" vertical="center"/>
    </xf>
    <xf numFmtId="0" fontId="17" fillId="17" borderId="2" xfId="2" applyFont="1" applyFill="1" applyBorder="1" applyAlignment="1" applyProtection="1">
      <alignment horizontal="center" vertical="center"/>
    </xf>
    <xf numFmtId="0" fontId="17" fillId="9" borderId="114" xfId="2" applyFont="1" applyFill="1" applyBorder="1" applyAlignment="1" applyProtection="1">
      <alignment horizontal="center" vertical="center"/>
    </xf>
    <xf numFmtId="0" fontId="17" fillId="9" borderId="4" xfId="2" applyFont="1" applyFill="1" applyBorder="1" applyAlignment="1" applyProtection="1">
      <alignment horizontal="center" vertical="center"/>
    </xf>
    <xf numFmtId="0" fontId="17" fillId="9" borderId="115" xfId="2" applyFont="1" applyFill="1" applyBorder="1" applyAlignment="1" applyProtection="1">
      <alignment horizontal="center" vertical="center"/>
    </xf>
    <xf numFmtId="0" fontId="17" fillId="0" borderId="6" xfId="2" applyFont="1" applyFill="1" applyBorder="1" applyAlignment="1" applyProtection="1">
      <alignment horizontal="center" vertical="center" wrapText="1"/>
    </xf>
    <xf numFmtId="0" fontId="17" fillId="9" borderId="26" xfId="2" applyFont="1" applyFill="1" applyBorder="1" applyAlignment="1" applyProtection="1">
      <alignment horizontal="center" vertical="center"/>
    </xf>
    <xf numFmtId="0" fontId="17" fillId="9" borderId="25" xfId="2" applyFont="1" applyFill="1" applyBorder="1" applyAlignment="1" applyProtection="1">
      <alignment horizontal="center" vertical="center"/>
    </xf>
    <xf numFmtId="0" fontId="17" fillId="0" borderId="2" xfId="2" applyFont="1" applyFill="1" applyBorder="1" applyAlignment="1" applyProtection="1">
      <alignment horizontal="center" vertical="center" wrapText="1"/>
    </xf>
    <xf numFmtId="58" fontId="25" fillId="6" borderId="5" xfId="2" applyNumberFormat="1" applyFont="1" applyFill="1" applyBorder="1" applyAlignment="1" applyProtection="1">
      <alignment horizontal="center" vertical="center" wrapText="1"/>
    </xf>
    <xf numFmtId="58" fontId="25" fillId="6" borderId="0" xfId="2" applyNumberFormat="1" applyFont="1" applyFill="1" applyBorder="1" applyAlignment="1" applyProtection="1">
      <alignment horizontal="center" vertical="center" wrapText="1"/>
    </xf>
    <xf numFmtId="0" fontId="24" fillId="6" borderId="0" xfId="2" applyFont="1" applyFill="1" applyBorder="1" applyAlignment="1" applyProtection="1">
      <alignment horizontal="center" vertical="center" wrapText="1"/>
    </xf>
    <xf numFmtId="0" fontId="24" fillId="6" borderId="1" xfId="2" applyFont="1" applyFill="1" applyBorder="1" applyAlignment="1" applyProtection="1">
      <alignment horizontal="center" vertical="center" wrapText="1"/>
    </xf>
    <xf numFmtId="0" fontId="17" fillId="0" borderId="16" xfId="2" applyFont="1" applyFill="1" applyBorder="1" applyAlignment="1" applyProtection="1">
      <alignment horizontal="center" vertical="center"/>
    </xf>
    <xf numFmtId="0" fontId="17" fillId="9" borderId="21" xfId="2" applyFont="1" applyFill="1" applyBorder="1" applyAlignment="1" applyProtection="1">
      <alignment horizontal="center" vertical="center"/>
    </xf>
    <xf numFmtId="0" fontId="17" fillId="9" borderId="22" xfId="2" applyFont="1" applyFill="1" applyBorder="1" applyAlignment="1" applyProtection="1">
      <alignment horizontal="center" vertical="center"/>
    </xf>
    <xf numFmtId="0" fontId="17" fillId="9" borderId="27" xfId="2" applyFont="1" applyFill="1" applyBorder="1" applyAlignment="1" applyProtection="1">
      <alignment horizontal="center" vertical="center"/>
    </xf>
    <xf numFmtId="0" fontId="32" fillId="0" borderId="0" xfId="2" applyFont="1" applyFill="1" applyBorder="1" applyAlignment="1" applyProtection="1">
      <alignment horizontal="center" vertical="center"/>
    </xf>
    <xf numFmtId="179" fontId="17" fillId="17" borderId="7" xfId="2" applyNumberFormat="1" applyFont="1" applyFill="1" applyBorder="1" applyAlignment="1" applyProtection="1">
      <alignment horizontal="center" vertical="center" shrinkToFit="1"/>
    </xf>
    <xf numFmtId="179" fontId="17" fillId="17" borderId="8" xfId="2" applyNumberFormat="1" applyFont="1" applyFill="1" applyBorder="1" applyAlignment="1" applyProtection="1">
      <alignment horizontal="center" vertical="center" shrinkToFit="1"/>
    </xf>
    <xf numFmtId="0" fontId="17" fillId="0" borderId="37" xfId="2" applyFont="1" applyFill="1" applyBorder="1" applyAlignment="1" applyProtection="1">
      <alignment horizontal="center" vertical="center"/>
    </xf>
    <xf numFmtId="0" fontId="17" fillId="0" borderId="38" xfId="2" applyFont="1" applyFill="1" applyBorder="1" applyAlignment="1" applyProtection="1">
      <alignment horizontal="center" vertical="center"/>
    </xf>
    <xf numFmtId="0" fontId="17" fillId="0" borderId="42" xfId="2" applyFont="1" applyFill="1" applyBorder="1" applyAlignment="1" applyProtection="1">
      <alignment horizontal="center" vertical="center"/>
    </xf>
    <xf numFmtId="0" fontId="17" fillId="17" borderId="9" xfId="2" applyFont="1" applyFill="1" applyBorder="1" applyAlignment="1" applyProtection="1">
      <alignment horizontal="center" vertical="center"/>
    </xf>
    <xf numFmtId="0" fontId="17" fillId="9" borderId="71" xfId="2" applyFont="1" applyFill="1" applyBorder="1" applyAlignment="1" applyProtection="1">
      <alignment horizontal="center" vertical="center"/>
    </xf>
    <xf numFmtId="0" fontId="17" fillId="9" borderId="9" xfId="2" applyFont="1" applyFill="1" applyBorder="1" applyAlignment="1" applyProtection="1">
      <alignment horizontal="center" vertical="center"/>
    </xf>
    <xf numFmtId="0" fontId="17" fillId="9" borderId="72" xfId="2" applyFont="1" applyFill="1" applyBorder="1" applyAlignment="1" applyProtection="1">
      <alignment horizontal="center" vertical="center"/>
    </xf>
    <xf numFmtId="0" fontId="17" fillId="0" borderId="29" xfId="2" applyFont="1" applyFill="1" applyBorder="1" applyAlignment="1" applyProtection="1">
      <alignment horizontal="center" vertical="center" wrapText="1"/>
    </xf>
    <xf numFmtId="0" fontId="17" fillId="0" borderId="17" xfId="2" applyFont="1" applyFill="1" applyBorder="1" applyAlignment="1" applyProtection="1">
      <alignment horizontal="center" vertical="center" wrapText="1"/>
    </xf>
    <xf numFmtId="0" fontId="17" fillId="9" borderId="73" xfId="2" applyFont="1" applyFill="1" applyBorder="1" applyAlignment="1" applyProtection="1">
      <alignment horizontal="center" vertical="center"/>
    </xf>
    <xf numFmtId="0" fontId="17" fillId="9" borderId="74" xfId="2" applyFont="1" applyFill="1" applyBorder="1" applyAlignment="1" applyProtection="1">
      <alignment horizontal="center" vertical="center"/>
    </xf>
    <xf numFmtId="0" fontId="17" fillId="9" borderId="75" xfId="2" applyFont="1" applyFill="1" applyBorder="1" applyAlignment="1" applyProtection="1">
      <alignment horizontal="center" vertical="center"/>
    </xf>
    <xf numFmtId="38" fontId="17" fillId="0" borderId="10" xfId="1" applyFont="1" applyFill="1" applyBorder="1" applyAlignment="1" applyProtection="1">
      <alignment horizontal="center" vertical="center"/>
      <protection locked="0"/>
    </xf>
    <xf numFmtId="38" fontId="17" fillId="0" borderId="11" xfId="1" applyFont="1" applyFill="1" applyBorder="1" applyAlignment="1" applyProtection="1">
      <alignment horizontal="center" vertical="center"/>
      <protection locked="0"/>
    </xf>
    <xf numFmtId="0" fontId="17" fillId="0" borderId="10" xfId="0" applyFont="1" applyFill="1" applyBorder="1" applyAlignment="1" applyProtection="1">
      <alignment horizontal="center" vertical="center"/>
    </xf>
    <xf numFmtId="0" fontId="17" fillId="0" borderId="11" xfId="0" applyFont="1" applyFill="1" applyBorder="1" applyAlignment="1" applyProtection="1">
      <alignment horizontal="center" vertical="center"/>
    </xf>
    <xf numFmtId="0" fontId="17" fillId="0" borderId="5" xfId="2" applyFont="1" applyFill="1" applyBorder="1" applyAlignment="1" applyProtection="1">
      <alignment horizontal="center" vertical="center" wrapText="1"/>
    </xf>
    <xf numFmtId="0" fontId="26" fillId="0" borderId="2" xfId="0" applyFont="1" applyFill="1" applyBorder="1" applyAlignment="1" applyProtection="1">
      <alignment horizontal="center" vertical="center" wrapText="1"/>
    </xf>
    <xf numFmtId="0" fontId="26" fillId="0" borderId="4" xfId="0" applyFont="1" applyFill="1" applyBorder="1" applyAlignment="1" applyProtection="1">
      <alignment horizontal="center" vertical="center" wrapText="1"/>
    </xf>
    <xf numFmtId="0" fontId="26" fillId="0" borderId="3" xfId="0" applyFont="1" applyFill="1" applyBorder="1" applyAlignment="1" applyProtection="1">
      <alignment horizontal="center" vertical="center" wrapText="1"/>
    </xf>
    <xf numFmtId="0" fontId="26" fillId="0" borderId="5"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6" fillId="0" borderId="1" xfId="0" applyFont="1" applyFill="1" applyBorder="1" applyAlignment="1" applyProtection="1">
      <alignment horizontal="center" vertical="center" wrapText="1"/>
    </xf>
    <xf numFmtId="0" fontId="38" fillId="17" borderId="2" xfId="2" applyFont="1" applyFill="1" applyBorder="1" applyAlignment="1" applyProtection="1">
      <alignment horizontal="left" vertical="center"/>
    </xf>
    <xf numFmtId="0" fontId="38" fillId="17" borderId="4" xfId="2" applyFont="1" applyFill="1" applyBorder="1" applyAlignment="1" applyProtection="1">
      <alignment horizontal="left" vertical="center"/>
    </xf>
    <xf numFmtId="0" fontId="38" fillId="17" borderId="3" xfId="2" applyFont="1" applyFill="1" applyBorder="1" applyAlignment="1" applyProtection="1">
      <alignment horizontal="left" vertical="center"/>
    </xf>
    <xf numFmtId="0" fontId="38" fillId="17" borderId="5" xfId="2" applyFont="1" applyFill="1" applyBorder="1" applyAlignment="1" applyProtection="1">
      <alignment horizontal="left" vertical="center"/>
    </xf>
    <xf numFmtId="0" fontId="38" fillId="17" borderId="0" xfId="2" applyFont="1" applyFill="1" applyBorder="1" applyAlignment="1" applyProtection="1">
      <alignment horizontal="left" vertical="center"/>
    </xf>
    <xf numFmtId="0" fontId="38" fillId="17" borderId="1" xfId="2" applyFont="1" applyFill="1" applyBorder="1" applyAlignment="1" applyProtection="1">
      <alignment horizontal="left" vertical="center"/>
    </xf>
    <xf numFmtId="0" fontId="17" fillId="0" borderId="12" xfId="0" applyFont="1" applyFill="1" applyBorder="1" applyAlignment="1" applyProtection="1">
      <alignment horizontal="center" vertical="center" wrapText="1"/>
    </xf>
    <xf numFmtId="0" fontId="17" fillId="0" borderId="13" xfId="0" applyFont="1" applyFill="1" applyBorder="1" applyAlignment="1" applyProtection="1">
      <alignment horizontal="center" vertical="center" wrapText="1"/>
    </xf>
    <xf numFmtId="0" fontId="17" fillId="0" borderId="14" xfId="0"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0" fontId="17" fillId="0" borderId="7" xfId="0" applyFont="1" applyFill="1" applyBorder="1" applyAlignment="1" applyProtection="1">
      <alignment horizontal="center" vertical="center" wrapText="1"/>
    </xf>
    <xf numFmtId="0" fontId="17" fillId="0" borderId="8" xfId="0" applyFont="1" applyFill="1" applyBorder="1" applyAlignment="1" applyProtection="1">
      <alignment horizontal="center" vertical="center" wrapText="1"/>
    </xf>
    <xf numFmtId="0" fontId="17" fillId="0" borderId="9" xfId="0" applyFont="1" applyFill="1" applyBorder="1" applyAlignment="1" applyProtection="1">
      <alignment horizontal="center" vertical="center" wrapText="1"/>
    </xf>
    <xf numFmtId="0" fontId="17" fillId="0" borderId="2" xfId="0"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wrapText="1"/>
    </xf>
    <xf numFmtId="0" fontId="17" fillId="0" borderId="3" xfId="0" applyFont="1" applyFill="1" applyBorder="1" applyAlignment="1" applyProtection="1">
      <alignment horizontal="center" vertical="center" wrapText="1"/>
    </xf>
    <xf numFmtId="0" fontId="14" fillId="0" borderId="53" xfId="0" applyFont="1" applyFill="1" applyBorder="1" applyAlignment="1" applyProtection="1">
      <alignment horizontal="center" vertical="center" wrapText="1"/>
    </xf>
    <xf numFmtId="0" fontId="14" fillId="0" borderId="55" xfId="0" applyFont="1" applyFill="1" applyBorder="1" applyAlignment="1" applyProtection="1">
      <alignment horizontal="center" vertical="center" wrapText="1"/>
    </xf>
    <xf numFmtId="0" fontId="14" fillId="0" borderId="49" xfId="0" applyFont="1" applyFill="1" applyBorder="1" applyAlignment="1" applyProtection="1">
      <alignment horizontal="center" vertical="center" wrapText="1"/>
    </xf>
    <xf numFmtId="0" fontId="17" fillId="0" borderId="2" xfId="0" applyFont="1" applyFill="1" applyBorder="1" applyAlignment="1" applyProtection="1">
      <alignment horizontal="center" vertical="center" shrinkToFit="1"/>
    </xf>
    <xf numFmtId="0" fontId="17" fillId="0" borderId="4" xfId="0" applyFont="1" applyFill="1" applyBorder="1" applyAlignment="1" applyProtection="1">
      <alignment horizontal="center" vertical="center" shrinkToFit="1"/>
    </xf>
    <xf numFmtId="0" fontId="17" fillId="0" borderId="3" xfId="0" applyFont="1" applyFill="1" applyBorder="1" applyAlignment="1" applyProtection="1">
      <alignment horizontal="center" vertical="center" shrinkToFit="1"/>
    </xf>
    <xf numFmtId="0" fontId="17" fillId="0" borderId="5" xfId="0" applyFont="1" applyFill="1" applyBorder="1" applyAlignment="1" applyProtection="1">
      <alignment horizontal="center" vertical="center" shrinkToFit="1"/>
    </xf>
    <xf numFmtId="0" fontId="17" fillId="0" borderId="0" xfId="0" applyFont="1" applyFill="1" applyBorder="1" applyAlignment="1" applyProtection="1">
      <alignment horizontal="center" vertical="center" shrinkToFit="1"/>
    </xf>
    <xf numFmtId="0" fontId="17" fillId="0" borderId="1" xfId="0" applyFont="1" applyFill="1" applyBorder="1" applyAlignment="1" applyProtection="1">
      <alignment horizontal="center" vertical="center" shrinkToFit="1"/>
    </xf>
    <xf numFmtId="0" fontId="17" fillId="0" borderId="96" xfId="0" applyFont="1" applyFill="1" applyBorder="1" applyAlignment="1" applyProtection="1">
      <alignment horizontal="center" vertical="center" shrinkToFit="1"/>
    </xf>
    <xf numFmtId="0" fontId="17" fillId="0" borderId="52" xfId="0" applyFont="1" applyFill="1" applyBorder="1" applyAlignment="1" applyProtection="1">
      <alignment horizontal="center" vertical="center" shrinkToFit="1"/>
    </xf>
    <xf numFmtId="0" fontId="17" fillId="0" borderId="67" xfId="0" applyFont="1" applyFill="1" applyBorder="1" applyAlignment="1" applyProtection="1">
      <alignment horizontal="center" vertical="center" shrinkToFit="1"/>
    </xf>
    <xf numFmtId="0" fontId="17" fillId="0" borderId="18" xfId="0" applyFont="1" applyFill="1" applyBorder="1" applyAlignment="1" applyProtection="1">
      <alignment horizontal="center" vertical="center" shrinkToFit="1"/>
    </xf>
    <xf numFmtId="0" fontId="17" fillId="0" borderId="19" xfId="0" applyFont="1" applyFill="1" applyBorder="1" applyAlignment="1" applyProtection="1">
      <alignment horizontal="center" vertical="center" shrinkToFit="1"/>
    </xf>
    <xf numFmtId="0" fontId="17" fillId="0" borderId="20" xfId="0" applyFont="1" applyFill="1" applyBorder="1" applyAlignment="1" applyProtection="1">
      <alignment horizontal="center" vertical="center" shrinkToFit="1"/>
    </xf>
    <xf numFmtId="0" fontId="17" fillId="0" borderId="6" xfId="0" applyFont="1" applyFill="1" applyBorder="1" applyAlignment="1" applyProtection="1">
      <alignment horizontal="center" vertical="center" shrinkToFit="1"/>
    </xf>
    <xf numFmtId="0" fontId="17" fillId="0" borderId="7" xfId="0" applyFont="1" applyFill="1" applyBorder="1" applyAlignment="1" applyProtection="1">
      <alignment horizontal="center" vertical="center" shrinkToFit="1"/>
    </xf>
    <xf numFmtId="0" fontId="17" fillId="0" borderId="8" xfId="0" applyFont="1" applyFill="1" applyBorder="1" applyAlignment="1" applyProtection="1">
      <alignment horizontal="center" vertical="center" shrinkToFit="1"/>
    </xf>
    <xf numFmtId="0" fontId="17" fillId="0" borderId="0" xfId="2" applyFont="1" applyFill="1" applyBorder="1" applyAlignment="1" applyProtection="1">
      <alignment horizontal="center" vertical="center"/>
      <protection locked="0"/>
    </xf>
    <xf numFmtId="0" fontId="17" fillId="0" borderId="146" xfId="0" applyFont="1" applyFill="1" applyBorder="1" applyAlignment="1" applyProtection="1">
      <alignment horizontal="center" vertical="center"/>
    </xf>
    <xf numFmtId="0" fontId="17" fillId="0" borderId="143" xfId="0" applyFont="1" applyFill="1" applyBorder="1" applyAlignment="1" applyProtection="1">
      <alignment horizontal="center" vertical="center"/>
    </xf>
    <xf numFmtId="0" fontId="38" fillId="0" borderId="147" xfId="0" applyFont="1" applyFill="1" applyBorder="1" applyAlignment="1" applyProtection="1">
      <alignment horizontal="center" vertical="center"/>
    </xf>
    <xf numFmtId="0" fontId="38" fillId="0" borderId="148" xfId="0" applyFont="1" applyFill="1" applyBorder="1" applyAlignment="1" applyProtection="1">
      <alignment horizontal="center" vertical="center"/>
    </xf>
    <xf numFmtId="0" fontId="38" fillId="0" borderId="149" xfId="0" applyFont="1" applyFill="1" applyBorder="1" applyAlignment="1" applyProtection="1">
      <alignment horizontal="center" vertical="center"/>
    </xf>
    <xf numFmtId="0" fontId="38" fillId="0" borderId="150" xfId="0" applyFont="1" applyFill="1" applyBorder="1" applyAlignment="1" applyProtection="1">
      <alignment horizontal="center" vertical="center"/>
    </xf>
    <xf numFmtId="0" fontId="38" fillId="0" borderId="151" xfId="0" applyFont="1" applyFill="1" applyBorder="1" applyAlignment="1" applyProtection="1">
      <alignment horizontal="center" vertical="center"/>
    </xf>
    <xf numFmtId="0" fontId="38" fillId="0" borderId="152" xfId="0" applyFont="1" applyFill="1" applyBorder="1" applyAlignment="1" applyProtection="1">
      <alignment horizontal="center" vertical="center"/>
    </xf>
    <xf numFmtId="0" fontId="17" fillId="0" borderId="6" xfId="0" applyFont="1" applyFill="1" applyBorder="1" applyAlignment="1" applyProtection="1">
      <alignment horizontal="center" vertical="center"/>
    </xf>
    <xf numFmtId="0" fontId="17" fillId="0" borderId="8" xfId="0" applyFont="1" applyFill="1" applyBorder="1" applyAlignment="1" applyProtection="1">
      <alignment horizontal="center" vertical="center"/>
    </xf>
    <xf numFmtId="0" fontId="4" fillId="0" borderId="2" xfId="2" applyFont="1" applyFill="1" applyBorder="1" applyAlignment="1" applyProtection="1">
      <alignment horizontal="left" vertical="center" shrinkToFit="1"/>
    </xf>
    <xf numFmtId="0" fontId="4" fillId="0" borderId="3" xfId="2" applyFont="1" applyFill="1" applyBorder="1" applyAlignment="1" applyProtection="1">
      <alignment horizontal="left" vertical="center" shrinkToFit="1"/>
    </xf>
    <xf numFmtId="0" fontId="4" fillId="0" borderId="4" xfId="2" applyFont="1" applyFill="1" applyBorder="1" applyAlignment="1" applyProtection="1">
      <alignment horizontal="left" vertical="center" shrinkToFit="1"/>
    </xf>
    <xf numFmtId="0" fontId="1" fillId="0" borderId="6" xfId="2" applyFont="1" applyFill="1" applyBorder="1" applyAlignment="1" applyProtection="1">
      <alignment vertical="center" shrinkToFit="1"/>
    </xf>
    <xf numFmtId="0" fontId="1" fillId="0" borderId="7" xfId="2" applyFont="1" applyFill="1" applyBorder="1" applyAlignment="1" applyProtection="1">
      <alignment vertical="center" shrinkToFit="1"/>
    </xf>
    <xf numFmtId="0" fontId="17" fillId="17" borderId="49" xfId="0" applyFont="1" applyFill="1" applyBorder="1" applyAlignment="1" applyProtection="1">
      <alignment horizontal="center" vertical="center"/>
    </xf>
    <xf numFmtId="0" fontId="17" fillId="17" borderId="9" xfId="0" applyNumberFormat="1" applyFont="1" applyFill="1" applyBorder="1" applyAlignment="1" applyProtection="1">
      <alignment horizontal="center" vertical="center"/>
    </xf>
    <xf numFmtId="0" fontId="17" fillId="17" borderId="16" xfId="0" applyNumberFormat="1" applyFont="1" applyFill="1" applyBorder="1" applyAlignment="1" applyProtection="1">
      <alignment horizontal="center" vertical="center"/>
    </xf>
    <xf numFmtId="0" fontId="17" fillId="17" borderId="9" xfId="0" applyFont="1" applyFill="1" applyBorder="1" applyAlignment="1" applyProtection="1">
      <alignment horizontal="center" vertical="center"/>
    </xf>
    <xf numFmtId="0" fontId="17" fillId="17" borderId="16" xfId="0" applyFont="1" applyFill="1" applyBorder="1" applyAlignment="1" applyProtection="1">
      <alignment horizontal="center" vertical="center"/>
    </xf>
    <xf numFmtId="0" fontId="17" fillId="0" borderId="57" xfId="0" applyFont="1" applyFill="1" applyBorder="1" applyAlignment="1" applyProtection="1">
      <alignment horizontal="center" vertical="center"/>
    </xf>
    <xf numFmtId="0" fontId="20" fillId="0" borderId="11"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wrapText="1"/>
    </xf>
    <xf numFmtId="0" fontId="20" fillId="0" borderId="3" xfId="0" applyFont="1" applyFill="1" applyBorder="1" applyAlignment="1" applyProtection="1">
      <alignment horizontal="center" vertical="center" wrapText="1"/>
    </xf>
    <xf numFmtId="0" fontId="20" fillId="0" borderId="16" xfId="0" applyFont="1" applyFill="1" applyBorder="1" applyAlignment="1" applyProtection="1">
      <alignment horizontal="center" vertical="center" wrapText="1"/>
    </xf>
    <xf numFmtId="0" fontId="17" fillId="0" borderId="64" xfId="0" applyFont="1" applyFill="1" applyBorder="1" applyAlignment="1" applyProtection="1">
      <alignment horizontal="center" vertical="center"/>
    </xf>
    <xf numFmtId="0" fontId="17" fillId="0" borderId="65" xfId="0" applyFont="1" applyFill="1" applyBorder="1" applyAlignment="1" applyProtection="1">
      <alignment horizontal="center" vertical="center"/>
    </xf>
    <xf numFmtId="0" fontId="17" fillId="0" borderId="11" xfId="0" applyFont="1" applyFill="1" applyBorder="1" applyAlignment="1" applyProtection="1">
      <alignment horizontal="center" vertical="center" wrapText="1"/>
    </xf>
    <xf numFmtId="0" fontId="17" fillId="0" borderId="16" xfId="0" applyFont="1" applyFill="1" applyBorder="1" applyAlignment="1" applyProtection="1">
      <alignment horizontal="center" vertical="center" wrapText="1"/>
    </xf>
    <xf numFmtId="0" fontId="20" fillId="0" borderId="9" xfId="2" applyFont="1" applyFill="1" applyBorder="1" applyAlignment="1" applyProtection="1">
      <alignment horizontal="center" vertical="center" textRotation="255" wrapText="1" shrinkToFit="1"/>
    </xf>
    <xf numFmtId="0" fontId="20" fillId="0" borderId="16" xfId="2" applyFont="1" applyFill="1" applyBorder="1" applyAlignment="1" applyProtection="1">
      <alignment horizontal="center" vertical="center" textRotation="255" wrapText="1" shrinkToFit="1"/>
    </xf>
    <xf numFmtId="0" fontId="20" fillId="0" borderId="9" xfId="2" applyFont="1" applyFill="1" applyBorder="1" applyAlignment="1" applyProtection="1">
      <alignment horizontal="center" vertical="center" textRotation="255" wrapText="1" shrinkToFit="1"/>
      <protection locked="0"/>
    </xf>
    <xf numFmtId="0" fontId="20" fillId="0" borderId="16" xfId="2" applyFont="1" applyFill="1" applyBorder="1" applyAlignment="1" applyProtection="1">
      <alignment horizontal="center" vertical="center" textRotation="255" wrapText="1" shrinkToFit="1"/>
      <protection locked="0"/>
    </xf>
    <xf numFmtId="0" fontId="17" fillId="0" borderId="9" xfId="2" applyFont="1" applyFill="1" applyBorder="1" applyAlignment="1" applyProtection="1">
      <alignment horizontal="center" vertical="center" wrapText="1" shrinkToFit="1"/>
    </xf>
    <xf numFmtId="0" fontId="17" fillId="0" borderId="9" xfId="2" applyFont="1" applyFill="1" applyBorder="1" applyAlignment="1" applyProtection="1">
      <alignment horizontal="center" vertical="center" shrinkToFit="1"/>
    </xf>
    <xf numFmtId="0" fontId="17" fillId="0" borderId="16" xfId="2" applyFont="1" applyFill="1" applyBorder="1" applyAlignment="1" applyProtection="1">
      <alignment horizontal="center" vertical="center" shrinkToFit="1"/>
    </xf>
    <xf numFmtId="0" fontId="17" fillId="0" borderId="9" xfId="2" applyFont="1" applyFill="1" applyBorder="1" applyAlignment="1" applyProtection="1">
      <alignment horizontal="center" vertical="center" textRotation="255" shrinkToFit="1"/>
    </xf>
    <xf numFmtId="0" fontId="17" fillId="0" borderId="16" xfId="2" applyFont="1" applyFill="1" applyBorder="1" applyAlignment="1" applyProtection="1">
      <alignment horizontal="center" vertical="center" textRotation="255" shrinkToFit="1"/>
    </xf>
    <xf numFmtId="0" fontId="17" fillId="0" borderId="9" xfId="2" applyFont="1" applyFill="1" applyBorder="1" applyAlignment="1" applyProtection="1">
      <alignment horizontal="center" vertical="center" textRotation="255" shrinkToFit="1"/>
      <protection locked="0"/>
    </xf>
    <xf numFmtId="0" fontId="17" fillId="0" borderId="16" xfId="2" applyFont="1" applyFill="1" applyBorder="1" applyAlignment="1" applyProtection="1">
      <alignment horizontal="center" vertical="center" textRotation="255" shrinkToFit="1"/>
      <protection locked="0"/>
    </xf>
    <xf numFmtId="0" fontId="19" fillId="0" borderId="4" xfId="2" applyFont="1" applyFill="1" applyBorder="1" applyAlignment="1" applyProtection="1">
      <alignment horizontal="center" vertical="center" wrapText="1"/>
    </xf>
    <xf numFmtId="0" fontId="19" fillId="0" borderId="3" xfId="2" applyFont="1" applyFill="1" applyBorder="1" applyAlignment="1" applyProtection="1">
      <alignment horizontal="center" vertical="center" wrapText="1"/>
    </xf>
    <xf numFmtId="0" fontId="19" fillId="0" borderId="0" xfId="2" applyFont="1" applyFill="1" applyBorder="1" applyAlignment="1" applyProtection="1">
      <alignment horizontal="center" vertical="center" wrapText="1"/>
    </xf>
    <xf numFmtId="0" fontId="19" fillId="0" borderId="1" xfId="2" applyFont="1" applyFill="1" applyBorder="1" applyAlignment="1" applyProtection="1">
      <alignment horizontal="center" vertical="center" wrapText="1"/>
    </xf>
    <xf numFmtId="0" fontId="19" fillId="0" borderId="7" xfId="2" applyFont="1" applyFill="1" applyBorder="1" applyAlignment="1" applyProtection="1">
      <alignment horizontal="center" vertical="center" wrapText="1"/>
    </xf>
    <xf numFmtId="0" fontId="19" fillId="0" borderId="8" xfId="2" applyFont="1" applyFill="1" applyBorder="1" applyAlignment="1" applyProtection="1">
      <alignment horizontal="center" vertical="center" wrapText="1"/>
    </xf>
    <xf numFmtId="0" fontId="5" fillId="0" borderId="4" xfId="2" applyFont="1" applyFill="1" applyBorder="1" applyAlignment="1" applyProtection="1">
      <alignment horizontal="distributed" vertical="center" wrapText="1" shrinkToFit="1"/>
    </xf>
    <xf numFmtId="0" fontId="5" fillId="0" borderId="3" xfId="2" applyFont="1" applyFill="1" applyBorder="1" applyAlignment="1" applyProtection="1">
      <alignment horizontal="distributed" vertical="center" wrapText="1" shrinkToFit="1"/>
    </xf>
    <xf numFmtId="0" fontId="5" fillId="0" borderId="7" xfId="2" applyFont="1" applyFill="1" applyBorder="1" applyAlignment="1" applyProtection="1">
      <alignment horizontal="distributed" vertical="center" wrapText="1" shrinkToFit="1"/>
    </xf>
    <xf numFmtId="0" fontId="5" fillId="0" borderId="8" xfId="2" applyFont="1" applyFill="1" applyBorder="1" applyAlignment="1" applyProtection="1">
      <alignment horizontal="distributed" vertical="center" wrapText="1" shrinkToFit="1"/>
    </xf>
    <xf numFmtId="0" fontId="4" fillId="0" borderId="2" xfId="2" applyFont="1" applyFill="1" applyBorder="1" applyAlignment="1" applyProtection="1">
      <alignment vertical="center" shrinkToFit="1"/>
    </xf>
    <xf numFmtId="0" fontId="4" fillId="0" borderId="4" xfId="2" applyFont="1" applyFill="1" applyBorder="1" applyAlignment="1" applyProtection="1">
      <alignment vertical="center" shrinkToFit="1"/>
    </xf>
    <xf numFmtId="0" fontId="4" fillId="0" borderId="3" xfId="2" applyFont="1" applyFill="1" applyBorder="1" applyAlignment="1" applyProtection="1">
      <alignment vertical="center" shrinkToFit="1"/>
    </xf>
    <xf numFmtId="0" fontId="22" fillId="0" borderId="49" xfId="2" applyFont="1" applyFill="1" applyBorder="1" applyAlignment="1" applyProtection="1">
      <alignment horizontal="center" vertical="center"/>
    </xf>
    <xf numFmtId="0" fontId="26" fillId="17" borderId="63" xfId="2" applyFont="1" applyFill="1" applyBorder="1" applyAlignment="1" applyProtection="1">
      <alignment horizontal="left" vertical="center"/>
    </xf>
    <xf numFmtId="0" fontId="26" fillId="17" borderId="7" xfId="2" applyFont="1" applyFill="1" applyBorder="1" applyAlignment="1" applyProtection="1">
      <alignment horizontal="left" vertical="center"/>
    </xf>
    <xf numFmtId="0" fontId="26" fillId="17" borderId="64" xfId="2" applyFont="1" applyFill="1" applyBorder="1" applyAlignment="1" applyProtection="1">
      <alignment horizontal="left" vertical="center"/>
    </xf>
    <xf numFmtId="0" fontId="26" fillId="17" borderId="65" xfId="2" applyFont="1" applyFill="1" applyBorder="1" applyAlignment="1" applyProtection="1">
      <alignment horizontal="left" vertical="center"/>
    </xf>
    <xf numFmtId="0" fontId="17" fillId="9" borderId="63" xfId="2" applyFont="1" applyFill="1" applyBorder="1" applyAlignment="1" applyProtection="1">
      <alignment horizontal="center" vertical="center"/>
    </xf>
    <xf numFmtId="0" fontId="17" fillId="9" borderId="64" xfId="2" applyFont="1" applyFill="1" applyBorder="1" applyAlignment="1" applyProtection="1">
      <alignment horizontal="center" vertical="center"/>
    </xf>
    <xf numFmtId="0" fontId="17" fillId="9" borderId="65" xfId="2" applyFont="1" applyFill="1" applyBorder="1" applyAlignment="1" applyProtection="1">
      <alignment horizontal="center" vertical="center"/>
    </xf>
    <xf numFmtId="0" fontId="17" fillId="9" borderId="10" xfId="2" applyFont="1" applyFill="1" applyBorder="1" applyAlignment="1" applyProtection="1">
      <alignment horizontal="center" vertical="center"/>
    </xf>
    <xf numFmtId="0" fontId="17" fillId="9" borderId="15" xfId="2" applyFont="1" applyFill="1" applyBorder="1" applyAlignment="1" applyProtection="1">
      <alignment horizontal="center" vertical="center"/>
    </xf>
    <xf numFmtId="0" fontId="17" fillId="9" borderId="11" xfId="2" applyFont="1" applyFill="1" applyBorder="1" applyAlignment="1" applyProtection="1">
      <alignment horizontal="center" vertical="center"/>
    </xf>
    <xf numFmtId="0" fontId="17" fillId="9" borderId="10" xfId="2" applyNumberFormat="1" applyFont="1" applyFill="1" applyBorder="1" applyAlignment="1" applyProtection="1">
      <alignment horizontal="center" vertical="center"/>
    </xf>
    <xf numFmtId="0" fontId="17" fillId="9" borderId="15" xfId="2" applyNumberFormat="1" applyFont="1" applyFill="1" applyBorder="1" applyAlignment="1" applyProtection="1">
      <alignment horizontal="center" vertical="center"/>
    </xf>
    <xf numFmtId="0" fontId="17" fillId="9" borderId="11" xfId="2" applyNumberFormat="1" applyFont="1" applyFill="1" applyBorder="1" applyAlignment="1" applyProtection="1">
      <alignment horizontal="center" vertical="center"/>
    </xf>
    <xf numFmtId="38" fontId="17" fillId="0" borderId="5" xfId="1" applyFont="1" applyFill="1" applyBorder="1" applyAlignment="1" applyProtection="1">
      <alignment horizontal="left" vertical="center" shrinkToFit="1"/>
      <protection locked="0"/>
    </xf>
    <xf numFmtId="38" fontId="17" fillId="0" borderId="0" xfId="1" applyFont="1" applyFill="1" applyBorder="1" applyAlignment="1" applyProtection="1">
      <alignment horizontal="left" vertical="center" shrinkToFit="1"/>
      <protection locked="0"/>
    </xf>
    <xf numFmtId="38" fontId="17" fillId="0" borderId="1" xfId="1" applyFont="1" applyFill="1" applyBorder="1" applyAlignment="1" applyProtection="1">
      <alignment horizontal="left" vertical="center" shrinkToFit="1"/>
      <protection locked="0"/>
    </xf>
    <xf numFmtId="38" fontId="17" fillId="0" borderId="5" xfId="1" applyFont="1" applyFill="1" applyBorder="1" applyAlignment="1" applyProtection="1">
      <alignment horizontal="center" vertical="center" shrinkToFit="1"/>
      <protection locked="0"/>
    </xf>
    <xf numFmtId="38" fontId="17" fillId="0" borderId="0" xfId="1" applyFont="1" applyFill="1" applyBorder="1" applyAlignment="1" applyProtection="1">
      <alignment horizontal="center" vertical="center" shrinkToFit="1"/>
      <protection locked="0"/>
    </xf>
    <xf numFmtId="38" fontId="17" fillId="0" borderId="1" xfId="1" applyFont="1" applyFill="1" applyBorder="1" applyAlignment="1" applyProtection="1">
      <alignment horizontal="center" vertical="center" shrinkToFit="1"/>
      <protection locked="0"/>
    </xf>
    <xf numFmtId="0" fontId="17" fillId="9" borderId="60" xfId="2" applyFont="1" applyFill="1" applyBorder="1" applyAlignment="1" applyProtection="1">
      <alignment horizontal="center" vertical="center"/>
    </xf>
    <xf numFmtId="0" fontId="17" fillId="9" borderId="61" xfId="2" applyFont="1" applyFill="1" applyBorder="1" applyAlignment="1" applyProtection="1">
      <alignment horizontal="center" vertical="center"/>
    </xf>
    <xf numFmtId="0" fontId="17" fillId="9" borderId="62" xfId="2" applyFont="1" applyFill="1" applyBorder="1" applyAlignment="1" applyProtection="1">
      <alignment horizontal="center" vertical="center"/>
    </xf>
    <xf numFmtId="0" fontId="17" fillId="0" borderId="63" xfId="2" applyFont="1" applyFill="1" applyBorder="1" applyAlignment="1" applyProtection="1">
      <alignment horizontal="center" vertical="center"/>
    </xf>
    <xf numFmtId="0" fontId="17" fillId="0" borderId="64" xfId="2" applyFont="1" applyFill="1" applyBorder="1" applyAlignment="1" applyProtection="1">
      <alignment horizontal="center" vertical="center"/>
    </xf>
    <xf numFmtId="0" fontId="17" fillId="0" borderId="65" xfId="2" applyFont="1" applyFill="1" applyBorder="1" applyAlignment="1" applyProtection="1">
      <alignment horizontal="center" vertical="center"/>
    </xf>
    <xf numFmtId="0" fontId="17" fillId="17" borderId="6" xfId="2" applyNumberFormat="1" applyFont="1" applyFill="1" applyBorder="1" applyAlignment="1" applyProtection="1">
      <alignment horizontal="center" vertical="center"/>
      <protection locked="0"/>
    </xf>
    <xf numFmtId="0" fontId="17" fillId="17" borderId="7" xfId="2" applyNumberFormat="1" applyFont="1" applyFill="1" applyBorder="1" applyAlignment="1" applyProtection="1">
      <alignment horizontal="center" vertical="center"/>
      <protection locked="0"/>
    </xf>
    <xf numFmtId="0" fontId="17" fillId="17" borderId="8" xfId="2" applyNumberFormat="1" applyFont="1" applyFill="1" applyBorder="1" applyAlignment="1" applyProtection="1">
      <alignment horizontal="center" vertical="center"/>
      <protection locked="0"/>
    </xf>
    <xf numFmtId="0" fontId="38" fillId="0" borderId="153" xfId="2" applyFont="1" applyFill="1" applyBorder="1" applyAlignment="1" applyProtection="1">
      <alignment horizontal="center" vertical="center"/>
    </xf>
    <xf numFmtId="0" fontId="38" fillId="0" borderId="154" xfId="2" applyFont="1" applyFill="1" applyBorder="1" applyAlignment="1" applyProtection="1">
      <alignment horizontal="center" vertical="center"/>
    </xf>
    <xf numFmtId="0" fontId="26" fillId="0" borderId="15" xfId="2" applyFont="1" applyFill="1" applyBorder="1" applyAlignment="1" applyProtection="1">
      <alignment horizontal="center" vertical="center"/>
    </xf>
    <xf numFmtId="0" fontId="26" fillId="0" borderId="11" xfId="2" applyFont="1" applyFill="1" applyBorder="1" applyAlignment="1" applyProtection="1">
      <alignment horizontal="center" vertical="center"/>
    </xf>
    <xf numFmtId="0" fontId="17" fillId="0" borderId="61" xfId="2" applyFont="1" applyFill="1" applyBorder="1" applyAlignment="1" applyProtection="1">
      <alignment horizontal="center" vertical="center"/>
    </xf>
    <xf numFmtId="0" fontId="17" fillId="17" borderId="60" xfId="2" applyNumberFormat="1" applyFont="1" applyFill="1" applyBorder="1" applyAlignment="1" applyProtection="1">
      <alignment horizontal="center" vertical="center"/>
      <protection locked="0"/>
    </xf>
    <xf numFmtId="0" fontId="17" fillId="17" borderId="61" xfId="2" applyNumberFormat="1" applyFont="1" applyFill="1" applyBorder="1" applyAlignment="1" applyProtection="1">
      <alignment horizontal="center" vertical="center"/>
      <protection locked="0"/>
    </xf>
    <xf numFmtId="0" fontId="17" fillId="17" borderId="62" xfId="2" applyNumberFormat="1" applyFont="1" applyFill="1" applyBorder="1" applyAlignment="1" applyProtection="1">
      <alignment horizontal="center" vertical="center"/>
      <protection locked="0"/>
    </xf>
    <xf numFmtId="49" fontId="17" fillId="9" borderId="60" xfId="2" applyNumberFormat="1" applyFont="1" applyFill="1" applyBorder="1" applyAlignment="1" applyProtection="1">
      <alignment horizontal="center" vertical="center"/>
    </xf>
    <xf numFmtId="0" fontId="17" fillId="17" borderId="63" xfId="2" applyNumberFormat="1" applyFont="1" applyFill="1" applyBorder="1" applyAlignment="1" applyProtection="1">
      <alignment horizontal="center" vertical="center"/>
      <protection locked="0"/>
    </xf>
    <xf numFmtId="0" fontId="17" fillId="17" borderId="64" xfId="2" applyNumberFormat="1" applyFont="1" applyFill="1" applyBorder="1" applyAlignment="1" applyProtection="1">
      <alignment horizontal="center" vertical="center"/>
      <protection locked="0"/>
    </xf>
    <xf numFmtId="0" fontId="17" fillId="17" borderId="65" xfId="2" applyNumberFormat="1" applyFont="1" applyFill="1" applyBorder="1" applyAlignment="1" applyProtection="1">
      <alignment horizontal="center" vertical="center"/>
      <protection locked="0"/>
    </xf>
    <xf numFmtId="0" fontId="17" fillId="0" borderId="6" xfId="2" applyFont="1" applyFill="1" applyBorder="1" applyAlignment="1" applyProtection="1">
      <alignment horizontal="center" vertical="center"/>
      <protection locked="0"/>
    </xf>
    <xf numFmtId="0" fontId="17" fillId="0" borderId="7" xfId="2" applyFont="1" applyFill="1" applyBorder="1" applyAlignment="1" applyProtection="1">
      <alignment horizontal="center" vertical="center"/>
      <protection locked="0"/>
    </xf>
    <xf numFmtId="0" fontId="17" fillId="0" borderId="8" xfId="2" applyFont="1" applyFill="1" applyBorder="1" applyAlignment="1" applyProtection="1">
      <alignment horizontal="center" vertical="center"/>
      <protection locked="0"/>
    </xf>
    <xf numFmtId="0" fontId="17" fillId="9" borderId="6" xfId="2" applyFont="1" applyFill="1" applyBorder="1" applyAlignment="1" applyProtection="1">
      <alignment horizontal="center" vertical="center"/>
      <protection locked="0"/>
    </xf>
    <xf numFmtId="0" fontId="17" fillId="9" borderId="7" xfId="2" applyFont="1" applyFill="1" applyBorder="1" applyAlignment="1" applyProtection="1">
      <alignment horizontal="center" vertical="center"/>
      <protection locked="0"/>
    </xf>
    <xf numFmtId="0" fontId="17" fillId="9" borderId="8" xfId="2" applyFont="1" applyFill="1" applyBorder="1" applyAlignment="1" applyProtection="1">
      <alignment horizontal="center" vertical="center"/>
      <protection locked="0"/>
    </xf>
    <xf numFmtId="0" fontId="17" fillId="0" borderId="2" xfId="2" applyFont="1" applyFill="1" applyBorder="1" applyAlignment="1" applyProtection="1">
      <alignment horizontal="left" vertical="center" shrinkToFit="1"/>
    </xf>
    <xf numFmtId="0" fontId="17" fillId="0" borderId="4" xfId="2" applyFont="1" applyFill="1" applyBorder="1" applyAlignment="1" applyProtection="1">
      <alignment horizontal="left" vertical="center" shrinkToFit="1"/>
    </xf>
    <xf numFmtId="0" fontId="17" fillId="0" borderId="119" xfId="2" applyFont="1" applyFill="1" applyBorder="1" applyAlignment="1" applyProtection="1">
      <alignment horizontal="left" vertical="center" shrinkToFit="1"/>
    </xf>
    <xf numFmtId="0" fontId="17" fillId="0" borderId="54" xfId="2" applyFont="1" applyFill="1" applyBorder="1" applyAlignment="1" applyProtection="1">
      <alignment horizontal="center" vertical="center"/>
      <protection locked="0"/>
    </xf>
    <xf numFmtId="0" fontId="17" fillId="0" borderId="19" xfId="2" applyFont="1" applyFill="1" applyBorder="1" applyAlignment="1" applyProtection="1">
      <alignment horizontal="center" vertical="center"/>
      <protection locked="0"/>
    </xf>
    <xf numFmtId="0" fontId="17" fillId="0" borderId="56" xfId="2" applyFont="1" applyFill="1" applyBorder="1" applyAlignment="1" applyProtection="1">
      <alignment horizontal="center" vertical="center"/>
      <protection locked="0"/>
    </xf>
    <xf numFmtId="0" fontId="17" fillId="0" borderId="54" xfId="2" applyFont="1" applyFill="1" applyBorder="1" applyAlignment="1" applyProtection="1">
      <alignment horizontal="left" vertical="center"/>
    </xf>
    <xf numFmtId="0" fontId="17" fillId="0" borderId="19" xfId="2" applyFont="1" applyFill="1" applyBorder="1" applyAlignment="1" applyProtection="1">
      <alignment horizontal="left" vertical="center"/>
    </xf>
    <xf numFmtId="0" fontId="17" fillId="0" borderId="56" xfId="2" applyFont="1" applyFill="1" applyBorder="1" applyAlignment="1" applyProtection="1">
      <alignment horizontal="left" vertical="center"/>
    </xf>
    <xf numFmtId="0" fontId="17" fillId="0" borderId="109" xfId="2" applyFont="1" applyFill="1" applyBorder="1" applyAlignment="1" applyProtection="1">
      <alignment horizontal="center" vertical="center"/>
    </xf>
    <xf numFmtId="0" fontId="17" fillId="0" borderId="110" xfId="2" applyFont="1" applyFill="1" applyBorder="1" applyAlignment="1" applyProtection="1">
      <alignment horizontal="center" vertical="center"/>
    </xf>
    <xf numFmtId="0" fontId="17" fillId="0" borderId="9" xfId="2" applyFont="1" applyFill="1" applyBorder="1" applyAlignment="1" applyProtection="1">
      <alignment horizontal="center" vertical="top" shrinkToFit="1"/>
      <protection locked="0"/>
    </xf>
    <xf numFmtId="0" fontId="17" fillId="0" borderId="0" xfId="2" applyFont="1" applyFill="1" applyBorder="1" applyAlignment="1" applyProtection="1">
      <alignment horizontal="center" vertical="center" shrinkToFit="1"/>
    </xf>
    <xf numFmtId="0" fontId="17" fillId="0" borderId="1" xfId="2" applyFont="1" applyFill="1" applyBorder="1" applyAlignment="1" applyProtection="1">
      <alignment horizontal="center" vertical="center" shrinkToFit="1"/>
    </xf>
    <xf numFmtId="177" fontId="17" fillId="0" borderId="6" xfId="2" applyNumberFormat="1" applyFont="1" applyFill="1" applyBorder="1" applyAlignment="1" applyProtection="1">
      <alignment horizontal="center" vertical="center"/>
      <protection locked="0"/>
    </xf>
    <xf numFmtId="177" fontId="17" fillId="0" borderId="7" xfId="2" applyNumberFormat="1" applyFont="1" applyFill="1" applyBorder="1" applyAlignment="1" applyProtection="1">
      <alignment horizontal="center" vertical="center"/>
      <protection locked="0"/>
    </xf>
    <xf numFmtId="177" fontId="17" fillId="0" borderId="8" xfId="2" applyNumberFormat="1" applyFont="1" applyFill="1" applyBorder="1" applyAlignment="1" applyProtection="1">
      <alignment horizontal="center" vertical="center"/>
      <protection locked="0"/>
    </xf>
    <xf numFmtId="0" fontId="17" fillId="0" borderId="58" xfId="2" applyFont="1" applyFill="1" applyBorder="1" applyAlignment="1" applyProtection="1">
      <alignment horizontal="center" vertical="center"/>
    </xf>
    <xf numFmtId="0" fontId="17" fillId="0" borderId="50" xfId="2" applyFont="1" applyFill="1" applyBorder="1" applyAlignment="1" applyProtection="1">
      <alignment horizontal="center" vertical="center"/>
    </xf>
    <xf numFmtId="0" fontId="17" fillId="0" borderId="111" xfId="2" applyFont="1" applyFill="1" applyBorder="1" applyAlignment="1" applyProtection="1">
      <alignment horizontal="center" vertical="center" textRotation="255"/>
    </xf>
    <xf numFmtId="0" fontId="17" fillId="0" borderId="112" xfId="2" applyFont="1" applyFill="1" applyBorder="1" applyAlignment="1" applyProtection="1">
      <alignment horizontal="center" vertical="center" textRotation="255"/>
    </xf>
    <xf numFmtId="0" fontId="17" fillId="0" borderId="113" xfId="2" applyFont="1" applyFill="1" applyBorder="1" applyAlignment="1" applyProtection="1">
      <alignment horizontal="center" vertical="center" textRotation="255"/>
    </xf>
    <xf numFmtId="0" fontId="17" fillId="0" borderId="108" xfId="2" applyFont="1" applyFill="1" applyBorder="1" applyAlignment="1" applyProtection="1">
      <alignment horizontal="center" vertical="center"/>
    </xf>
    <xf numFmtId="0" fontId="17" fillId="3" borderId="2" xfId="2" applyFont="1" applyFill="1" applyBorder="1" applyAlignment="1" applyProtection="1">
      <alignment horizontal="center" vertical="center"/>
    </xf>
    <xf numFmtId="0" fontId="17" fillId="3" borderId="3" xfId="2" applyFont="1" applyFill="1" applyBorder="1" applyAlignment="1" applyProtection="1">
      <alignment horizontal="center" vertical="center"/>
    </xf>
    <xf numFmtId="0" fontId="17" fillId="0" borderId="5" xfId="2" applyFont="1" applyFill="1" applyBorder="1" applyAlignment="1" applyProtection="1">
      <alignment horizontal="center" vertical="center" shrinkToFit="1"/>
    </xf>
    <xf numFmtId="0" fontId="17" fillId="0" borderId="18" xfId="2" applyFont="1" applyFill="1" applyBorder="1" applyAlignment="1" applyProtection="1">
      <alignment horizontal="center" vertical="center"/>
      <protection locked="0"/>
    </xf>
    <xf numFmtId="0" fontId="17" fillId="0" borderId="52" xfId="2" applyFont="1" applyFill="1" applyBorder="1" applyAlignment="1" applyProtection="1">
      <alignment horizontal="left" vertical="center"/>
    </xf>
    <xf numFmtId="0" fontId="17" fillId="0" borderId="20" xfId="2" applyFont="1" applyFill="1" applyBorder="1" applyAlignment="1" applyProtection="1">
      <alignment horizontal="left" vertical="center"/>
    </xf>
    <xf numFmtId="0" fontId="31" fillId="15" borderId="99" xfId="2" applyFont="1" applyFill="1" applyBorder="1" applyAlignment="1">
      <alignment horizontal="center" vertical="center" shrinkToFit="1"/>
    </xf>
    <xf numFmtId="0" fontId="31" fillId="15" borderId="100" xfId="2" applyFont="1" applyFill="1" applyBorder="1" applyAlignment="1">
      <alignment horizontal="center" vertical="center" shrinkToFit="1"/>
    </xf>
    <xf numFmtId="0" fontId="31" fillId="15" borderId="101" xfId="2" applyFont="1" applyFill="1" applyBorder="1" applyAlignment="1">
      <alignment horizontal="center" vertical="center" shrinkToFit="1"/>
    </xf>
    <xf numFmtId="0" fontId="17" fillId="17" borderId="18" xfId="2" applyFont="1" applyFill="1" applyBorder="1" applyAlignment="1">
      <alignment horizontal="left" vertical="center"/>
    </xf>
    <xf numFmtId="0" fontId="17" fillId="17" borderId="19" xfId="2" applyFont="1" applyFill="1" applyBorder="1" applyAlignment="1">
      <alignment horizontal="left" vertical="center"/>
    </xf>
    <xf numFmtId="0" fontId="17" fillId="17" borderId="20" xfId="2" applyFont="1" applyFill="1" applyBorder="1" applyAlignment="1">
      <alignment horizontal="left" vertical="center"/>
    </xf>
    <xf numFmtId="0" fontId="17" fillId="0" borderId="18" xfId="2" applyFont="1" applyFill="1" applyBorder="1" applyAlignment="1">
      <alignment horizontal="center" vertical="center"/>
    </xf>
    <xf numFmtId="0" fontId="17" fillId="0" borderId="20" xfId="2" applyFont="1" applyFill="1" applyBorder="1" applyAlignment="1">
      <alignment horizontal="center" vertical="center"/>
    </xf>
    <xf numFmtId="0" fontId="17" fillId="17" borderId="48" xfId="2" applyFont="1" applyFill="1" applyBorder="1" applyAlignment="1">
      <alignment horizontal="left" vertical="center"/>
    </xf>
    <xf numFmtId="0" fontId="17" fillId="0" borderId="19" xfId="2" applyFont="1" applyFill="1" applyBorder="1" applyAlignment="1">
      <alignment horizontal="center" vertical="center"/>
    </xf>
    <xf numFmtId="0" fontId="17" fillId="17" borderId="69" xfId="2" applyFont="1" applyFill="1" applyBorder="1" applyAlignment="1">
      <alignment horizontal="left" vertical="center"/>
    </xf>
    <xf numFmtId="0" fontId="17" fillId="0" borderId="66" xfId="2" applyFont="1" applyFill="1" applyBorder="1" applyAlignment="1" applyProtection="1">
      <alignment horizontal="center" vertical="center"/>
    </xf>
    <xf numFmtId="0" fontId="17" fillId="0" borderId="70" xfId="2" applyFont="1" applyFill="1" applyBorder="1" applyAlignment="1" applyProtection="1">
      <alignment horizontal="left" vertical="center"/>
    </xf>
    <xf numFmtId="0" fontId="17" fillId="0" borderId="64" xfId="2" applyFont="1" applyFill="1" applyBorder="1" applyAlignment="1" applyProtection="1">
      <alignment horizontal="left" vertical="center"/>
    </xf>
    <xf numFmtId="0" fontId="17" fillId="0" borderId="65" xfId="2" applyFont="1" applyFill="1" applyBorder="1" applyAlignment="1" applyProtection="1">
      <alignment horizontal="left" vertical="center"/>
    </xf>
    <xf numFmtId="1" fontId="17" fillId="0" borderId="109" xfId="1" applyNumberFormat="1" applyFont="1" applyFill="1" applyBorder="1" applyAlignment="1" applyProtection="1">
      <alignment horizontal="center" vertical="center"/>
      <protection locked="0"/>
    </xf>
    <xf numFmtId="0" fontId="17" fillId="0" borderId="9" xfId="2" applyFont="1" applyFill="1" applyBorder="1" applyAlignment="1" applyProtection="1">
      <alignment horizontal="center" vertical="top"/>
      <protection locked="0"/>
    </xf>
    <xf numFmtId="0" fontId="17" fillId="0" borderId="60" xfId="2" applyFont="1" applyFill="1" applyBorder="1" applyAlignment="1">
      <alignment horizontal="center" vertical="center"/>
    </xf>
    <xf numFmtId="0" fontId="17" fillId="0" borderId="61" xfId="2" applyFont="1" applyFill="1" applyBorder="1" applyAlignment="1">
      <alignment horizontal="center" vertical="center"/>
    </xf>
    <xf numFmtId="0" fontId="17" fillId="0" borderId="62" xfId="2" applyFont="1" applyFill="1" applyBorder="1" applyAlignment="1">
      <alignment horizontal="center" vertical="center"/>
    </xf>
    <xf numFmtId="0" fontId="17" fillId="17" borderId="60" xfId="2" applyFont="1" applyFill="1" applyBorder="1" applyAlignment="1">
      <alignment horizontal="left" vertical="center"/>
    </xf>
    <xf numFmtId="0" fontId="17" fillId="17" borderId="61" xfId="2" applyFont="1" applyFill="1" applyBorder="1" applyAlignment="1">
      <alignment horizontal="left" vertical="center"/>
    </xf>
    <xf numFmtId="0" fontId="17" fillId="0" borderId="63" xfId="2" applyFont="1" applyFill="1" applyBorder="1" applyAlignment="1">
      <alignment horizontal="center" vertical="center" shrinkToFit="1"/>
    </xf>
    <xf numFmtId="0" fontId="17" fillId="0" borderId="64" xfId="2" applyFont="1" applyFill="1" applyBorder="1" applyAlignment="1">
      <alignment horizontal="center" vertical="center" shrinkToFit="1"/>
    </xf>
    <xf numFmtId="0" fontId="17" fillId="0" borderId="65" xfId="2" applyFont="1" applyFill="1" applyBorder="1" applyAlignment="1">
      <alignment horizontal="center" vertical="center" shrinkToFit="1"/>
    </xf>
    <xf numFmtId="0" fontId="33" fillId="17" borderId="63" xfId="4" applyFill="1" applyBorder="1" applyAlignment="1">
      <alignment horizontal="left" vertical="center"/>
    </xf>
    <xf numFmtId="0" fontId="17" fillId="17" borderId="64" xfId="2" applyFont="1" applyFill="1" applyBorder="1" applyAlignment="1">
      <alignment horizontal="left" vertical="center"/>
    </xf>
    <xf numFmtId="0" fontId="13" fillId="0" borderId="0" xfId="2" applyFont="1" applyFill="1" applyBorder="1" applyAlignment="1">
      <alignment horizontal="center" vertical="center"/>
    </xf>
    <xf numFmtId="0" fontId="22" fillId="0" borderId="134" xfId="2" applyFont="1" applyFill="1" applyBorder="1" applyAlignment="1" applyProtection="1">
      <alignment horizontal="center" vertical="center"/>
    </xf>
    <xf numFmtId="0" fontId="22" fillId="0" borderId="155" xfId="2" applyFont="1" applyFill="1" applyBorder="1" applyAlignment="1" applyProtection="1">
      <alignment horizontal="center" vertical="center"/>
    </xf>
    <xf numFmtId="0" fontId="22" fillId="0" borderId="130" xfId="2" applyFont="1" applyFill="1" applyBorder="1" applyAlignment="1" applyProtection="1">
      <alignment horizontal="center" vertical="center"/>
    </xf>
    <xf numFmtId="0" fontId="22" fillId="0" borderId="136" xfId="2" applyFont="1" applyFill="1" applyBorder="1" applyAlignment="1" applyProtection="1">
      <alignment horizontal="center" vertical="center"/>
    </xf>
    <xf numFmtId="0" fontId="22" fillId="0" borderId="137" xfId="2" applyFont="1" applyFill="1" applyBorder="1" applyAlignment="1" applyProtection="1">
      <alignment horizontal="center" vertical="center"/>
    </xf>
    <xf numFmtId="0" fontId="22" fillId="0" borderId="133" xfId="2" applyFont="1" applyFill="1" applyBorder="1" applyAlignment="1" applyProtection="1">
      <alignment horizontal="center" vertical="center"/>
    </xf>
    <xf numFmtId="58" fontId="34" fillId="17" borderId="11" xfId="2" applyNumberFormat="1" applyFont="1" applyFill="1" applyBorder="1" applyAlignment="1">
      <alignment horizontal="center" vertical="center" shrinkToFit="1"/>
    </xf>
    <xf numFmtId="58" fontId="34" fillId="17" borderId="9" xfId="2" applyNumberFormat="1" applyFont="1" applyFill="1" applyBorder="1" applyAlignment="1">
      <alignment horizontal="center" vertical="center" shrinkToFit="1"/>
    </xf>
    <xf numFmtId="58" fontId="34" fillId="17" borderId="3" xfId="2" applyNumberFormat="1" applyFont="1" applyFill="1" applyBorder="1" applyAlignment="1">
      <alignment horizontal="center" vertical="center" shrinkToFit="1"/>
    </xf>
    <xf numFmtId="58" fontId="34" fillId="17" borderId="16" xfId="2" applyNumberFormat="1" applyFont="1" applyFill="1" applyBorder="1" applyAlignment="1">
      <alignment horizontal="center" vertical="center" shrinkToFit="1"/>
    </xf>
    <xf numFmtId="0" fontId="35" fillId="0" borderId="76" xfId="2" applyFont="1" applyFill="1" applyBorder="1" applyAlignment="1">
      <alignment horizontal="center" vertical="center" wrapText="1"/>
    </xf>
    <xf numFmtId="0" fontId="35" fillId="0" borderId="77" xfId="2" applyFont="1" applyFill="1" applyBorder="1" applyAlignment="1">
      <alignment horizontal="center" vertical="center" wrapText="1"/>
    </xf>
    <xf numFmtId="0" fontId="35" fillId="0" borderId="78" xfId="2" applyFont="1" applyFill="1" applyBorder="1" applyAlignment="1">
      <alignment horizontal="center" vertical="center" wrapText="1"/>
    </xf>
    <xf numFmtId="0" fontId="35" fillId="0" borderId="79" xfId="2" applyFont="1" applyFill="1" applyBorder="1" applyAlignment="1">
      <alignment horizontal="center" vertical="center" wrapText="1"/>
    </xf>
    <xf numFmtId="0" fontId="35" fillId="0" borderId="0" xfId="2" applyFont="1" applyFill="1" applyBorder="1" applyAlignment="1">
      <alignment horizontal="center" vertical="center" wrapText="1"/>
    </xf>
    <xf numFmtId="0" fontId="35" fillId="0" borderId="36" xfId="2" applyFont="1" applyFill="1" applyBorder="1" applyAlignment="1">
      <alignment horizontal="center" vertical="center" wrapText="1"/>
    </xf>
    <xf numFmtId="0" fontId="17" fillId="10" borderId="21" xfId="2" applyFont="1" applyFill="1" applyBorder="1" applyAlignment="1" applyProtection="1">
      <alignment horizontal="center" vertical="top"/>
    </xf>
    <xf numFmtId="0" fontId="17" fillId="10" borderId="22" xfId="2" applyFont="1" applyFill="1" applyBorder="1" applyAlignment="1" applyProtection="1">
      <alignment horizontal="center" vertical="top"/>
    </xf>
    <xf numFmtId="0" fontId="17" fillId="10" borderId="27" xfId="2" applyFont="1" applyFill="1" applyBorder="1" applyAlignment="1" applyProtection="1">
      <alignment horizontal="center" vertical="top"/>
    </xf>
    <xf numFmtId="0" fontId="17" fillId="10" borderId="97" xfId="2" applyFont="1" applyFill="1" applyBorder="1" applyAlignment="1" applyProtection="1">
      <alignment horizontal="left" shrinkToFit="1"/>
    </xf>
    <xf numFmtId="0" fontId="17" fillId="10" borderId="74" xfId="2" applyFont="1" applyFill="1" applyBorder="1" applyAlignment="1" applyProtection="1">
      <alignment horizontal="left" shrinkToFit="1"/>
    </xf>
    <xf numFmtId="0" fontId="17" fillId="10" borderId="98" xfId="2" applyFont="1" applyFill="1" applyBorder="1" applyAlignment="1" applyProtection="1">
      <alignment horizontal="left" shrinkToFit="1"/>
    </xf>
    <xf numFmtId="14" fontId="17" fillId="10" borderId="97" xfId="2" applyNumberFormat="1" applyFont="1" applyFill="1" applyBorder="1" applyAlignment="1" applyProtection="1">
      <alignment horizontal="center"/>
    </xf>
    <xf numFmtId="14" fontId="17" fillId="10" borderId="74" xfId="2" applyNumberFormat="1" applyFont="1" applyFill="1" applyBorder="1" applyAlignment="1" applyProtection="1">
      <alignment horizontal="center"/>
    </xf>
    <xf numFmtId="14" fontId="17" fillId="10" borderId="98" xfId="2" applyNumberFormat="1" applyFont="1" applyFill="1" applyBorder="1" applyAlignment="1" applyProtection="1">
      <alignment horizontal="center"/>
    </xf>
    <xf numFmtId="0" fontId="17" fillId="17" borderId="18" xfId="2" applyFont="1" applyFill="1" applyBorder="1" applyAlignment="1" applyProtection="1">
      <alignment horizontal="left" vertical="center"/>
    </xf>
    <xf numFmtId="0" fontId="17" fillId="17" borderId="19" xfId="2" applyFont="1" applyFill="1" applyBorder="1" applyAlignment="1" applyProtection="1">
      <alignment horizontal="left" vertical="center"/>
    </xf>
    <xf numFmtId="0" fontId="17" fillId="17" borderId="20" xfId="2" applyFont="1" applyFill="1" applyBorder="1" applyAlignment="1" applyProtection="1">
      <alignment horizontal="left" vertical="center"/>
    </xf>
    <xf numFmtId="0" fontId="17" fillId="0" borderId="100" xfId="2" applyFont="1" applyFill="1" applyBorder="1" applyAlignment="1" applyProtection="1">
      <alignment horizontal="left" vertical="center"/>
    </xf>
    <xf numFmtId="0" fontId="17" fillId="0" borderId="101" xfId="2" applyFont="1" applyFill="1" applyBorder="1" applyAlignment="1" applyProtection="1">
      <alignment horizontal="left" vertical="center"/>
    </xf>
    <xf numFmtId="0" fontId="17" fillId="17" borderId="68" xfId="2" applyFont="1" applyFill="1" applyBorder="1" applyAlignment="1">
      <alignment horizontal="left" vertical="center"/>
    </xf>
    <xf numFmtId="0" fontId="17" fillId="15" borderId="100" xfId="2" applyFont="1" applyFill="1" applyBorder="1" applyAlignment="1" applyProtection="1">
      <alignment horizontal="left" vertical="center"/>
    </xf>
    <xf numFmtId="0" fontId="17" fillId="15" borderId="101" xfId="2" applyFont="1" applyFill="1" applyBorder="1" applyAlignment="1" applyProtection="1">
      <alignment horizontal="left" vertical="center"/>
    </xf>
    <xf numFmtId="0" fontId="17" fillId="17" borderId="116" xfId="2" applyFont="1" applyFill="1" applyBorder="1" applyAlignment="1" applyProtection="1">
      <alignment horizontal="left" vertical="center"/>
    </xf>
    <xf numFmtId="0" fontId="17" fillId="17" borderId="117" xfId="2" applyFont="1" applyFill="1" applyBorder="1" applyAlignment="1" applyProtection="1">
      <alignment horizontal="left" vertical="center"/>
    </xf>
    <xf numFmtId="0" fontId="17" fillId="17" borderId="118" xfId="2" applyFont="1" applyFill="1" applyBorder="1" applyAlignment="1" applyProtection="1">
      <alignment horizontal="left" vertical="center"/>
    </xf>
    <xf numFmtId="180" fontId="17" fillId="17" borderId="54" xfId="2" applyNumberFormat="1" applyFont="1" applyFill="1" applyBorder="1" applyAlignment="1" applyProtection="1">
      <alignment horizontal="left" vertical="center" shrinkToFit="1"/>
    </xf>
    <xf numFmtId="180" fontId="17" fillId="17" borderId="19" xfId="2" applyNumberFormat="1" applyFont="1" applyFill="1" applyBorder="1" applyAlignment="1" applyProtection="1">
      <alignment horizontal="left" vertical="center" shrinkToFit="1"/>
    </xf>
    <xf numFmtId="180" fontId="17" fillId="17" borderId="56" xfId="2" applyNumberFormat="1" applyFont="1" applyFill="1" applyBorder="1" applyAlignment="1" applyProtection="1">
      <alignment horizontal="left" vertical="center" shrinkToFit="1"/>
    </xf>
    <xf numFmtId="0" fontId="17" fillId="0" borderId="54" xfId="2" applyFont="1" applyFill="1" applyBorder="1" applyAlignment="1" applyProtection="1">
      <alignment horizontal="center" vertical="center"/>
    </xf>
    <xf numFmtId="0" fontId="17" fillId="0" borderId="19" xfId="2" applyFont="1" applyFill="1" applyBorder="1" applyAlignment="1" applyProtection="1">
      <alignment horizontal="center" vertical="center"/>
    </xf>
    <xf numFmtId="0" fontId="17" fillId="0" borderId="56" xfId="2" applyFont="1" applyFill="1" applyBorder="1" applyAlignment="1" applyProtection="1">
      <alignment horizontal="center" vertical="center"/>
    </xf>
    <xf numFmtId="0" fontId="17" fillId="17" borderId="54" xfId="2" applyFont="1" applyFill="1" applyBorder="1" applyAlignment="1" applyProtection="1">
      <alignment horizontal="left" vertical="center"/>
    </xf>
    <xf numFmtId="0" fontId="17" fillId="0" borderId="7" xfId="2" applyFont="1" applyFill="1" applyBorder="1" applyAlignment="1">
      <alignment horizontal="left" vertical="center"/>
    </xf>
    <xf numFmtId="0" fontId="17" fillId="0" borderId="8" xfId="2" applyFont="1" applyFill="1" applyBorder="1" applyAlignment="1">
      <alignment horizontal="left" vertical="center"/>
    </xf>
    <xf numFmtId="0" fontId="17" fillId="17" borderId="6" xfId="2" applyFont="1" applyFill="1" applyBorder="1" applyAlignment="1">
      <alignment horizontal="left" vertical="center"/>
    </xf>
    <xf numFmtId="0" fontId="17" fillId="17" borderId="7" xfId="2" applyFont="1" applyFill="1" applyBorder="1" applyAlignment="1">
      <alignment horizontal="left" vertical="center"/>
    </xf>
    <xf numFmtId="0" fontId="17" fillId="17" borderId="8" xfId="2" applyFont="1" applyFill="1" applyBorder="1" applyAlignment="1">
      <alignment horizontal="left" vertical="center"/>
    </xf>
    <xf numFmtId="0" fontId="27" fillId="0" borderId="2" xfId="0" applyFont="1" applyFill="1" applyBorder="1" applyAlignment="1" applyProtection="1">
      <alignment horizontal="center" vertical="top" wrapText="1" shrinkToFit="1"/>
    </xf>
    <xf numFmtId="0" fontId="27" fillId="0" borderId="4" xfId="0" applyFont="1" applyFill="1" applyBorder="1" applyAlignment="1" applyProtection="1">
      <alignment horizontal="center" vertical="top" wrapText="1" shrinkToFit="1"/>
    </xf>
    <xf numFmtId="0" fontId="27" fillId="0" borderId="3" xfId="0" applyFont="1" applyFill="1" applyBorder="1" applyAlignment="1" applyProtection="1">
      <alignment horizontal="center" vertical="top" wrapText="1" shrinkToFit="1"/>
    </xf>
    <xf numFmtId="0" fontId="27" fillId="0" borderId="6" xfId="0" applyFont="1" applyFill="1" applyBorder="1" applyAlignment="1" applyProtection="1">
      <alignment horizontal="center" vertical="top" wrapText="1" shrinkToFit="1"/>
    </xf>
    <xf numFmtId="0" fontId="27" fillId="0" borderId="7" xfId="0" applyFont="1" applyFill="1" applyBorder="1" applyAlignment="1" applyProtection="1">
      <alignment horizontal="center" vertical="top" wrapText="1" shrinkToFit="1"/>
    </xf>
    <xf numFmtId="0" fontId="27" fillId="0" borderId="8" xfId="0" applyFont="1" applyFill="1" applyBorder="1" applyAlignment="1" applyProtection="1">
      <alignment horizontal="center" vertical="top" wrapText="1" shrinkToFit="1"/>
    </xf>
    <xf numFmtId="0" fontId="27" fillId="0" borderId="127" xfId="0" applyFont="1" applyFill="1" applyBorder="1" applyAlignment="1" applyProtection="1">
      <alignment horizontal="center" vertical="top" wrapText="1" shrinkToFit="1"/>
    </xf>
    <xf numFmtId="0" fontId="27" fillId="0" borderId="122" xfId="0" applyFont="1" applyFill="1" applyBorder="1" applyAlignment="1" applyProtection="1">
      <alignment horizontal="center" vertical="top" wrapText="1" shrinkToFit="1"/>
    </xf>
    <xf numFmtId="38" fontId="17" fillId="0" borderId="5" xfId="1" applyFont="1" applyFill="1" applyBorder="1" applyAlignment="1" applyProtection="1">
      <alignment vertical="center" shrinkToFit="1"/>
      <protection locked="0"/>
    </xf>
    <xf numFmtId="38" fontId="17" fillId="0" borderId="0" xfId="1" applyFont="1" applyFill="1" applyBorder="1" applyAlignment="1" applyProtection="1">
      <alignment vertical="center" shrinkToFit="1"/>
      <protection locked="0"/>
    </xf>
    <xf numFmtId="38" fontId="17" fillId="0" borderId="1" xfId="1" applyFont="1" applyFill="1" applyBorder="1" applyAlignment="1" applyProtection="1">
      <alignment vertical="center" shrinkToFit="1"/>
      <protection locked="0"/>
    </xf>
    <xf numFmtId="38" fontId="17" fillId="0" borderId="5" xfId="1" applyFont="1" applyFill="1" applyBorder="1" applyAlignment="1" applyProtection="1">
      <alignment horizontal="left" vertical="center"/>
      <protection locked="0"/>
    </xf>
    <xf numFmtId="38" fontId="17" fillId="0" borderId="0" xfId="1" applyFont="1" applyFill="1" applyBorder="1" applyAlignment="1" applyProtection="1">
      <alignment horizontal="left" vertical="center"/>
      <protection locked="0"/>
    </xf>
    <xf numFmtId="0" fontId="26" fillId="0" borderId="7" xfId="2" applyFont="1" applyFill="1" applyBorder="1" applyAlignment="1" applyProtection="1">
      <alignment horizontal="center" vertical="center"/>
    </xf>
    <xf numFmtId="0" fontId="17" fillId="10" borderId="63" xfId="2" applyFont="1" applyFill="1" applyBorder="1" applyAlignment="1" applyProtection="1">
      <alignment horizontal="center" vertical="center"/>
    </xf>
    <xf numFmtId="0" fontId="17" fillId="10" borderId="64" xfId="2" applyFont="1" applyFill="1" applyBorder="1" applyAlignment="1" applyProtection="1">
      <alignment horizontal="center" vertical="center"/>
    </xf>
    <xf numFmtId="0" fontId="17" fillId="10" borderId="65" xfId="2" applyFont="1" applyFill="1" applyBorder="1" applyAlignment="1" applyProtection="1">
      <alignment horizontal="center" vertical="center"/>
    </xf>
    <xf numFmtId="0" fontId="17" fillId="10" borderId="10" xfId="2" applyFont="1" applyFill="1" applyBorder="1" applyAlignment="1" applyProtection="1">
      <alignment horizontal="center" vertical="center"/>
    </xf>
    <xf numFmtId="0" fontId="17" fillId="10" borderId="15" xfId="2" applyFont="1" applyFill="1" applyBorder="1" applyAlignment="1" applyProtection="1">
      <alignment horizontal="center" vertical="center"/>
    </xf>
    <xf numFmtId="0" fontId="17" fillId="10" borderId="11" xfId="2" applyFont="1" applyFill="1" applyBorder="1" applyAlignment="1" applyProtection="1">
      <alignment horizontal="center" vertical="center"/>
    </xf>
    <xf numFmtId="0" fontId="17" fillId="17" borderId="49" xfId="2" applyFont="1" applyFill="1" applyBorder="1" applyAlignment="1" applyProtection="1">
      <alignment horizontal="center" vertical="center"/>
      <protection locked="0"/>
    </xf>
    <xf numFmtId="0" fontId="17" fillId="17" borderId="55" xfId="2" applyFont="1" applyFill="1" applyBorder="1" applyAlignment="1" applyProtection="1">
      <alignment horizontal="center" vertical="center"/>
      <protection locked="0"/>
    </xf>
    <xf numFmtId="0" fontId="26" fillId="6" borderId="0" xfId="2" applyFont="1" applyFill="1" applyBorder="1" applyAlignment="1" applyProtection="1">
      <alignment horizontal="center" vertical="center" shrinkToFit="1"/>
    </xf>
    <xf numFmtId="0" fontId="26" fillId="6" borderId="1" xfId="2" applyFont="1" applyFill="1" applyBorder="1" applyAlignment="1" applyProtection="1">
      <alignment horizontal="center" vertical="center" shrinkToFit="1"/>
    </xf>
    <xf numFmtId="0" fontId="17" fillId="0" borderId="2" xfId="2" applyFont="1" applyFill="1" applyBorder="1" applyAlignment="1" applyProtection="1">
      <alignment horizontal="center" vertical="center" shrinkToFit="1"/>
    </xf>
    <xf numFmtId="0" fontId="17" fillId="0" borderId="4" xfId="2" applyFont="1" applyFill="1" applyBorder="1" applyAlignment="1" applyProtection="1">
      <alignment horizontal="center" vertical="center" shrinkToFit="1"/>
    </xf>
    <xf numFmtId="0" fontId="17" fillId="0" borderId="119" xfId="2" applyFont="1" applyFill="1" applyBorder="1" applyAlignment="1" applyProtection="1">
      <alignment horizontal="center" vertical="center" shrinkToFit="1"/>
    </xf>
    <xf numFmtId="0" fontId="17" fillId="0" borderId="63" xfId="0" applyFont="1" applyFill="1" applyBorder="1" applyAlignment="1" applyProtection="1">
      <alignment horizontal="center" vertical="center"/>
    </xf>
    <xf numFmtId="0" fontId="17" fillId="17" borderId="53" xfId="2" applyFont="1" applyFill="1" applyBorder="1" applyAlignment="1" applyProtection="1">
      <alignment horizontal="center" vertical="center"/>
      <protection locked="0"/>
    </xf>
    <xf numFmtId="0" fontId="26" fillId="0" borderId="0" xfId="2" applyFont="1" applyFill="1" applyBorder="1" applyAlignment="1" applyProtection="1">
      <alignment horizontal="center" vertical="center"/>
    </xf>
    <xf numFmtId="0" fontId="17" fillId="10" borderId="18" xfId="2" applyFont="1" applyFill="1" applyBorder="1" applyAlignment="1" applyProtection="1">
      <alignment horizontal="center" vertical="center"/>
    </xf>
    <xf numFmtId="0" fontId="17" fillId="10" borderId="19" xfId="2" applyFont="1" applyFill="1" applyBorder="1" applyAlignment="1" applyProtection="1">
      <alignment horizontal="center" vertical="center"/>
    </xf>
    <xf numFmtId="0" fontId="17" fillId="10" borderId="20" xfId="2" applyFont="1" applyFill="1" applyBorder="1" applyAlignment="1" applyProtection="1">
      <alignment horizontal="center" vertical="center"/>
    </xf>
    <xf numFmtId="0" fontId="17" fillId="17" borderId="128" xfId="2" applyFont="1" applyFill="1" applyBorder="1" applyAlignment="1" applyProtection="1">
      <alignment horizontal="center" vertical="center"/>
      <protection locked="0"/>
    </xf>
    <xf numFmtId="0" fontId="17" fillId="17" borderId="18" xfId="2" applyFont="1" applyFill="1" applyBorder="1" applyAlignment="1" applyProtection="1">
      <alignment horizontal="center" vertical="center"/>
      <protection locked="0"/>
    </xf>
    <xf numFmtId="0" fontId="17" fillId="17" borderId="19" xfId="2" applyFont="1" applyFill="1" applyBorder="1" applyAlignment="1" applyProtection="1">
      <alignment horizontal="center" vertical="center"/>
      <protection locked="0"/>
    </xf>
    <xf numFmtId="0" fontId="17" fillId="17" borderId="20" xfId="2" applyFont="1" applyFill="1" applyBorder="1" applyAlignment="1" applyProtection="1">
      <alignment horizontal="center" vertical="center"/>
      <protection locked="0"/>
    </xf>
    <xf numFmtId="0" fontId="27" fillId="17" borderId="84" xfId="2" applyFont="1" applyFill="1" applyBorder="1" applyAlignment="1" applyProtection="1">
      <alignment horizontal="center" vertical="center"/>
      <protection locked="0"/>
    </xf>
    <xf numFmtId="0" fontId="27" fillId="17" borderId="85" xfId="2" applyFont="1" applyFill="1" applyBorder="1" applyAlignment="1" applyProtection="1">
      <alignment horizontal="center" vertical="center"/>
      <protection locked="0"/>
    </xf>
    <xf numFmtId="0" fontId="17" fillId="17" borderId="84" xfId="2" applyFont="1" applyFill="1" applyBorder="1" applyAlignment="1" applyProtection="1">
      <alignment horizontal="center" vertical="center"/>
      <protection locked="0"/>
    </xf>
    <xf numFmtId="0" fontId="17" fillId="17" borderId="85" xfId="2" applyFont="1" applyFill="1" applyBorder="1" applyAlignment="1" applyProtection="1">
      <alignment horizontal="center" vertical="center"/>
      <protection locked="0"/>
    </xf>
    <xf numFmtId="0" fontId="17" fillId="17" borderId="16" xfId="2" applyFont="1" applyFill="1" applyBorder="1" applyAlignment="1" applyProtection="1">
      <alignment horizontal="center" vertical="center"/>
      <protection locked="0"/>
    </xf>
    <xf numFmtId="0" fontId="17" fillId="17" borderId="2" xfId="2" applyFont="1" applyFill="1" applyBorder="1" applyAlignment="1" applyProtection="1">
      <alignment horizontal="center" vertical="center"/>
      <protection locked="0"/>
    </xf>
    <xf numFmtId="0" fontId="17" fillId="17" borderId="9" xfId="2" applyFont="1" applyFill="1" applyBorder="1" applyAlignment="1" applyProtection="1">
      <alignment horizontal="center" vertical="center"/>
      <protection locked="0"/>
    </xf>
    <xf numFmtId="0" fontId="17" fillId="17" borderId="10" xfId="2" applyFont="1" applyFill="1" applyBorder="1" applyAlignment="1" applyProtection="1">
      <alignment horizontal="center" vertical="center"/>
      <protection locked="0"/>
    </xf>
    <xf numFmtId="0" fontId="17" fillId="17" borderId="16" xfId="0" applyFont="1" applyFill="1" applyBorder="1" applyAlignment="1" applyProtection="1">
      <alignment horizontal="center" vertical="center"/>
      <protection locked="0"/>
    </xf>
    <xf numFmtId="0" fontId="5" fillId="0" borderId="2" xfId="2" applyFont="1" applyFill="1" applyBorder="1" applyAlignment="1" applyProtection="1">
      <alignment horizontal="distributed" vertical="center" wrapText="1" shrinkToFit="1"/>
    </xf>
    <xf numFmtId="0" fontId="5" fillId="0" borderId="6" xfId="2" applyFont="1" applyFill="1" applyBorder="1" applyAlignment="1" applyProtection="1">
      <alignment horizontal="distributed" vertical="center" wrapText="1" shrinkToFit="1"/>
    </xf>
    <xf numFmtId="0" fontId="17" fillId="17" borderId="4" xfId="2" applyFont="1" applyFill="1" applyBorder="1" applyAlignment="1" applyProtection="1">
      <alignment horizontal="center" vertical="center"/>
      <protection locked="0"/>
    </xf>
    <xf numFmtId="0" fontId="17" fillId="17" borderId="3" xfId="2" applyFont="1" applyFill="1" applyBorder="1" applyAlignment="1" applyProtection="1">
      <alignment horizontal="center" vertical="center"/>
      <protection locked="0"/>
    </xf>
    <xf numFmtId="0" fontId="17" fillId="17" borderId="5" xfId="2" applyFont="1" applyFill="1" applyBorder="1" applyAlignment="1" applyProtection="1">
      <alignment horizontal="center" vertical="center"/>
      <protection locked="0"/>
    </xf>
    <xf numFmtId="0" fontId="17" fillId="17" borderId="0" xfId="2" applyFont="1" applyFill="1" applyBorder="1" applyAlignment="1" applyProtection="1">
      <alignment horizontal="center" vertical="center"/>
      <protection locked="0"/>
    </xf>
    <xf numFmtId="0" fontId="17" fillId="17" borderId="1" xfId="2" applyFont="1" applyFill="1" applyBorder="1" applyAlignment="1" applyProtection="1">
      <alignment horizontal="center" vertical="center"/>
      <protection locked="0"/>
    </xf>
    <xf numFmtId="0" fontId="17" fillId="17" borderId="49" xfId="0" applyFont="1" applyFill="1" applyBorder="1" applyAlignment="1" applyProtection="1">
      <alignment horizontal="center" vertical="center"/>
      <protection locked="0"/>
    </xf>
    <xf numFmtId="0" fontId="19" fillId="0" borderId="2" xfId="2" applyFont="1" applyFill="1" applyBorder="1" applyAlignment="1" applyProtection="1">
      <alignment horizontal="center" vertical="center" wrapText="1"/>
    </xf>
    <xf numFmtId="0" fontId="19" fillId="0" borderId="5" xfId="2" applyFont="1" applyFill="1" applyBorder="1" applyAlignment="1" applyProtection="1">
      <alignment horizontal="center" vertical="center" wrapText="1"/>
    </xf>
    <xf numFmtId="0" fontId="19" fillId="0" borderId="6" xfId="2" applyFont="1" applyFill="1" applyBorder="1" applyAlignment="1" applyProtection="1">
      <alignment horizontal="center" vertical="center" wrapText="1"/>
    </xf>
    <xf numFmtId="0" fontId="17" fillId="17" borderId="11" xfId="2" applyFont="1" applyFill="1" applyBorder="1" applyAlignment="1" applyProtection="1">
      <alignment horizontal="center" vertical="center"/>
      <protection locked="0"/>
    </xf>
    <xf numFmtId="0" fontId="17" fillId="0" borderId="9" xfId="2" applyFont="1" applyFill="1" applyBorder="1" applyAlignment="1" applyProtection="1">
      <alignment horizontal="center" vertical="center"/>
      <protection locked="0"/>
    </xf>
    <xf numFmtId="0" fontId="17" fillId="17" borderId="63" xfId="2" applyFont="1" applyFill="1" applyBorder="1" applyAlignment="1" applyProtection="1">
      <alignment horizontal="left" vertical="center"/>
      <protection locked="0"/>
    </xf>
    <xf numFmtId="0" fontId="17" fillId="17" borderId="7" xfId="2" applyFont="1" applyFill="1" applyBorder="1" applyAlignment="1" applyProtection="1">
      <alignment horizontal="left" vertical="center"/>
      <protection locked="0"/>
    </xf>
    <xf numFmtId="0" fontId="17" fillId="17" borderId="64" xfId="2" applyFont="1" applyFill="1" applyBorder="1" applyAlignment="1" applyProtection="1">
      <alignment horizontal="left" vertical="center"/>
      <protection locked="0"/>
    </xf>
    <xf numFmtId="0" fontId="17" fillId="17" borderId="65" xfId="2" applyFont="1" applyFill="1" applyBorder="1" applyAlignment="1" applyProtection="1">
      <alignment horizontal="left" vertical="center"/>
      <protection locked="0"/>
    </xf>
    <xf numFmtId="0" fontId="17" fillId="0" borderId="54" xfId="2" applyFont="1" applyFill="1" applyBorder="1" applyAlignment="1" applyProtection="1">
      <alignment horizontal="left" vertical="center"/>
      <protection locked="0"/>
    </xf>
    <xf numFmtId="0" fontId="17" fillId="0" borderId="19" xfId="2" applyFont="1" applyFill="1" applyBorder="1" applyAlignment="1" applyProtection="1">
      <alignment horizontal="left" vertical="center"/>
      <protection locked="0"/>
    </xf>
    <xf numFmtId="0" fontId="17" fillId="0" borderId="52" xfId="2" applyFont="1" applyFill="1" applyBorder="1" applyAlignment="1" applyProtection="1">
      <alignment horizontal="left" vertical="center"/>
      <protection locked="0"/>
    </xf>
    <xf numFmtId="0" fontId="17" fillId="0" borderId="20" xfId="2" applyFont="1" applyFill="1" applyBorder="1" applyAlignment="1" applyProtection="1">
      <alignment horizontal="left" vertical="center"/>
      <protection locked="0"/>
    </xf>
    <xf numFmtId="0" fontId="17" fillId="9" borderId="60" xfId="2" applyNumberFormat="1" applyFont="1" applyFill="1" applyBorder="1" applyAlignment="1" applyProtection="1">
      <alignment horizontal="center" vertical="center"/>
    </xf>
    <xf numFmtId="0" fontId="17" fillId="9" borderId="61" xfId="2" applyNumberFormat="1" applyFont="1" applyFill="1" applyBorder="1" applyAlignment="1" applyProtection="1">
      <alignment horizontal="center" vertical="center"/>
    </xf>
    <xf numFmtId="0" fontId="17" fillId="9" borderId="62" xfId="2" applyNumberFormat="1" applyFont="1" applyFill="1" applyBorder="1" applyAlignment="1" applyProtection="1">
      <alignment horizontal="center" vertical="center"/>
    </xf>
    <xf numFmtId="0" fontId="17" fillId="0" borderId="70" xfId="2" applyFont="1" applyFill="1" applyBorder="1" applyAlignment="1" applyProtection="1">
      <alignment horizontal="left" vertical="center"/>
      <protection locked="0"/>
    </xf>
    <xf numFmtId="0" fontId="17" fillId="0" borderId="64" xfId="2" applyFont="1" applyFill="1" applyBorder="1" applyAlignment="1" applyProtection="1">
      <alignment horizontal="left" vertical="center"/>
      <protection locked="0"/>
    </xf>
    <xf numFmtId="0" fontId="17" fillId="0" borderId="65" xfId="2" applyFont="1" applyFill="1" applyBorder="1" applyAlignment="1" applyProtection="1">
      <alignment horizontal="left" vertical="center"/>
      <protection locked="0"/>
    </xf>
    <xf numFmtId="0" fontId="17" fillId="0" borderId="56" xfId="2" applyFont="1" applyFill="1" applyBorder="1" applyAlignment="1" applyProtection="1">
      <alignment horizontal="left" vertical="center"/>
      <protection locked="0"/>
    </xf>
    <xf numFmtId="0" fontId="17" fillId="17" borderId="19" xfId="2" applyFont="1" applyFill="1" applyBorder="1" applyAlignment="1" applyProtection="1">
      <alignment horizontal="left" vertical="center"/>
      <protection locked="0"/>
    </xf>
    <xf numFmtId="0" fontId="17" fillId="17" borderId="20" xfId="2" applyFont="1" applyFill="1" applyBorder="1" applyAlignment="1" applyProtection="1">
      <alignment horizontal="left" vertical="center"/>
      <protection locked="0"/>
    </xf>
    <xf numFmtId="0" fontId="17" fillId="0" borderId="6" xfId="2" applyFont="1" applyFill="1" applyBorder="1" applyAlignment="1">
      <alignment horizontal="left" vertical="center"/>
    </xf>
    <xf numFmtId="0" fontId="17" fillId="0" borderId="9" xfId="2" applyFont="1" applyFill="1" applyBorder="1" applyAlignment="1" applyProtection="1">
      <alignment horizontal="center" vertical="center" shrinkToFit="1"/>
      <protection locked="0"/>
    </xf>
    <xf numFmtId="0" fontId="17" fillId="0" borderId="9" xfId="2" applyFont="1" applyFill="1" applyBorder="1" applyAlignment="1" applyProtection="1">
      <alignment horizontal="center" vertical="top" shrinkToFit="1"/>
    </xf>
    <xf numFmtId="0" fontId="33" fillId="17" borderId="63" xfId="4" applyFill="1" applyBorder="1" applyAlignment="1" applyProtection="1">
      <alignment horizontal="left" vertical="center"/>
      <protection locked="0"/>
    </xf>
    <xf numFmtId="0" fontId="17" fillId="17" borderId="69" xfId="2" applyFont="1" applyFill="1" applyBorder="1" applyAlignment="1" applyProtection="1">
      <alignment horizontal="left" vertical="center"/>
      <protection locked="0"/>
    </xf>
    <xf numFmtId="0" fontId="17" fillId="17" borderId="48" xfId="2" applyFont="1" applyFill="1" applyBorder="1" applyAlignment="1" applyProtection="1">
      <alignment horizontal="left" vertical="center"/>
      <protection locked="0"/>
    </xf>
    <xf numFmtId="0" fontId="17" fillId="17" borderId="60" xfId="2" applyFont="1" applyFill="1" applyBorder="1" applyAlignment="1" applyProtection="1">
      <alignment horizontal="left" vertical="center"/>
      <protection locked="0"/>
    </xf>
    <xf numFmtId="0" fontId="17" fillId="17" borderId="61" xfId="2" applyFont="1" applyFill="1" applyBorder="1" applyAlignment="1" applyProtection="1">
      <alignment horizontal="left" vertical="center"/>
      <protection locked="0"/>
    </xf>
    <xf numFmtId="0" fontId="17" fillId="17" borderId="18" xfId="2" applyFont="1" applyFill="1" applyBorder="1" applyAlignment="1" applyProtection="1">
      <alignment horizontal="left" vertical="center"/>
      <protection locked="0"/>
    </xf>
    <xf numFmtId="0" fontId="17" fillId="3" borderId="10" xfId="2" applyFont="1" applyFill="1" applyBorder="1" applyAlignment="1" applyProtection="1">
      <alignment horizontal="center" vertical="center"/>
    </xf>
    <xf numFmtId="0" fontId="17" fillId="3" borderId="11" xfId="2" applyFont="1" applyFill="1" applyBorder="1" applyAlignment="1" applyProtection="1">
      <alignment horizontal="center" vertical="center"/>
    </xf>
    <xf numFmtId="0" fontId="35" fillId="6" borderId="76" xfId="2" applyFont="1" applyFill="1" applyBorder="1" applyAlignment="1">
      <alignment horizontal="center" vertical="center" wrapText="1"/>
    </xf>
    <xf numFmtId="0" fontId="35" fillId="6" borderId="77" xfId="2" applyFont="1" applyFill="1" applyBorder="1" applyAlignment="1">
      <alignment horizontal="center" vertical="center" wrapText="1"/>
    </xf>
    <xf numFmtId="0" fontId="35" fillId="6" borderId="78" xfId="2" applyFont="1" applyFill="1" applyBorder="1" applyAlignment="1">
      <alignment horizontal="center" vertical="center" wrapText="1"/>
    </xf>
    <xf numFmtId="0" fontId="35" fillId="6" borderId="79" xfId="2" applyFont="1" applyFill="1" applyBorder="1" applyAlignment="1">
      <alignment horizontal="center" vertical="center" wrapText="1"/>
    </xf>
    <xf numFmtId="0" fontId="35" fillId="6" borderId="0" xfId="2" applyFont="1" applyFill="1" applyBorder="1" applyAlignment="1">
      <alignment horizontal="center" vertical="center" wrapText="1"/>
    </xf>
    <xf numFmtId="0" fontId="35" fillId="6" borderId="36" xfId="2" applyFont="1" applyFill="1" applyBorder="1" applyAlignment="1">
      <alignment horizontal="center" vertical="center" wrapText="1"/>
    </xf>
    <xf numFmtId="0" fontId="17" fillId="17" borderId="6" xfId="2" applyFont="1" applyFill="1" applyBorder="1" applyAlignment="1" applyProtection="1">
      <alignment horizontal="left" vertical="center"/>
      <protection locked="0"/>
    </xf>
    <xf numFmtId="0" fontId="17" fillId="17" borderId="8" xfId="2" applyFont="1" applyFill="1" applyBorder="1" applyAlignment="1" applyProtection="1">
      <alignment horizontal="left" vertical="center"/>
      <protection locked="0"/>
    </xf>
    <xf numFmtId="0" fontId="17" fillId="17" borderId="116" xfId="2" applyFont="1" applyFill="1" applyBorder="1" applyAlignment="1" applyProtection="1">
      <alignment horizontal="left" vertical="center"/>
      <protection locked="0"/>
    </xf>
    <xf numFmtId="0" fontId="17" fillId="17" borderId="117" xfId="2" applyFont="1" applyFill="1" applyBorder="1" applyAlignment="1" applyProtection="1">
      <alignment horizontal="left" vertical="center"/>
      <protection locked="0"/>
    </xf>
    <xf numFmtId="0" fontId="17" fillId="17" borderId="118" xfId="2" applyFont="1" applyFill="1" applyBorder="1" applyAlignment="1" applyProtection="1">
      <alignment horizontal="left" vertical="center"/>
      <protection locked="0"/>
    </xf>
    <xf numFmtId="58" fontId="34" fillId="17" borderId="9" xfId="2" applyNumberFormat="1" applyFont="1" applyFill="1" applyBorder="1" applyAlignment="1" applyProtection="1">
      <alignment horizontal="center" vertical="center" shrinkToFit="1"/>
      <protection locked="0"/>
    </xf>
    <xf numFmtId="58" fontId="34" fillId="17" borderId="16" xfId="2" applyNumberFormat="1" applyFont="1" applyFill="1" applyBorder="1" applyAlignment="1" applyProtection="1">
      <alignment horizontal="center" vertical="center" shrinkToFit="1"/>
      <protection locked="0"/>
    </xf>
    <xf numFmtId="0" fontId="17" fillId="10" borderId="97" xfId="2" applyFont="1" applyFill="1" applyBorder="1" applyAlignment="1" applyProtection="1">
      <alignment horizontal="left" shrinkToFit="1"/>
      <protection locked="0"/>
    </xf>
    <xf numFmtId="0" fontId="17" fillId="10" borderId="74" xfId="2" applyFont="1" applyFill="1" applyBorder="1" applyAlignment="1" applyProtection="1">
      <alignment horizontal="left" shrinkToFit="1"/>
      <protection locked="0"/>
    </xf>
    <xf numFmtId="0" fontId="17" fillId="10" borderId="98" xfId="2" applyFont="1" applyFill="1" applyBorder="1" applyAlignment="1" applyProtection="1">
      <alignment horizontal="left" shrinkToFit="1"/>
      <protection locked="0"/>
    </xf>
    <xf numFmtId="14" fontId="17" fillId="10" borderId="97" xfId="2" applyNumberFormat="1" applyFont="1" applyFill="1" applyBorder="1" applyAlignment="1" applyProtection="1">
      <alignment horizontal="center"/>
      <protection locked="0"/>
    </xf>
    <xf numFmtId="14" fontId="17" fillId="10" borderId="74" xfId="2" applyNumberFormat="1" applyFont="1" applyFill="1" applyBorder="1" applyAlignment="1" applyProtection="1">
      <alignment horizontal="center"/>
      <protection locked="0"/>
    </xf>
    <xf numFmtId="14" fontId="17" fillId="10" borderId="98" xfId="2" applyNumberFormat="1" applyFont="1" applyFill="1" applyBorder="1" applyAlignment="1" applyProtection="1">
      <alignment horizontal="center"/>
      <protection locked="0"/>
    </xf>
    <xf numFmtId="0" fontId="17" fillId="17" borderId="54" xfId="2" applyFont="1" applyFill="1" applyBorder="1" applyAlignment="1" applyProtection="1">
      <alignment horizontal="left" vertical="center"/>
      <protection locked="0"/>
    </xf>
    <xf numFmtId="180" fontId="17" fillId="17" borderId="54" xfId="2" applyNumberFormat="1" applyFont="1" applyFill="1" applyBorder="1" applyAlignment="1" applyProtection="1">
      <alignment horizontal="left" vertical="center" shrinkToFit="1"/>
      <protection locked="0"/>
    </xf>
    <xf numFmtId="180" fontId="17" fillId="17" borderId="19" xfId="2" applyNumberFormat="1" applyFont="1" applyFill="1" applyBorder="1" applyAlignment="1" applyProtection="1">
      <alignment horizontal="left" vertical="center" shrinkToFit="1"/>
      <protection locked="0"/>
    </xf>
    <xf numFmtId="180" fontId="17" fillId="17" borderId="56" xfId="2" applyNumberFormat="1" applyFont="1" applyFill="1" applyBorder="1" applyAlignment="1" applyProtection="1">
      <alignment horizontal="left" vertical="center" shrinkToFit="1"/>
      <protection locked="0"/>
    </xf>
    <xf numFmtId="0" fontId="17" fillId="17" borderId="68" xfId="2" applyFont="1" applyFill="1" applyBorder="1" applyAlignment="1" applyProtection="1">
      <alignment horizontal="left" vertical="center"/>
      <protection locked="0"/>
    </xf>
    <xf numFmtId="0" fontId="17" fillId="17" borderId="9" xfId="0" applyNumberFormat="1" applyFont="1" applyFill="1" applyBorder="1" applyAlignment="1" applyProtection="1">
      <alignment horizontal="center" vertical="center"/>
      <protection locked="0"/>
    </xf>
    <xf numFmtId="0" fontId="17" fillId="17" borderId="16" xfId="0" applyNumberFormat="1" applyFont="1" applyFill="1" applyBorder="1" applyAlignment="1" applyProtection="1">
      <alignment horizontal="center" vertical="center"/>
      <protection locked="0"/>
    </xf>
    <xf numFmtId="0" fontId="26" fillId="6" borderId="7" xfId="2" applyFont="1" applyFill="1" applyBorder="1" applyAlignment="1" applyProtection="1">
      <alignment horizontal="center" vertical="center" shrinkToFit="1"/>
    </xf>
    <xf numFmtId="0" fontId="17" fillId="0" borderId="0" xfId="2" applyFont="1" applyFill="1" applyBorder="1" applyAlignment="1" applyProtection="1">
      <alignment horizontal="center" vertical="center" shrinkToFit="1"/>
      <protection locked="0"/>
    </xf>
    <xf numFmtId="0" fontId="17" fillId="0" borderId="7" xfId="2" applyFont="1" applyFill="1" applyBorder="1" applyAlignment="1" applyProtection="1">
      <alignment horizontal="center" vertical="center" shrinkToFit="1"/>
      <protection locked="0"/>
    </xf>
    <xf numFmtId="0" fontId="0" fillId="8" borderId="26" xfId="0" applyFill="1" applyBorder="1" applyAlignment="1">
      <alignment horizontal="center" vertical="center"/>
    </xf>
    <xf numFmtId="0" fontId="0" fillId="8" borderId="25" xfId="0" applyFill="1" applyBorder="1" applyAlignment="1">
      <alignment horizontal="center" vertical="center"/>
    </xf>
    <xf numFmtId="0" fontId="0" fillId="8" borderId="46" xfId="0" applyFill="1" applyBorder="1" applyAlignment="1">
      <alignment horizontal="center" vertical="center"/>
    </xf>
    <xf numFmtId="0" fontId="0" fillId="8" borderId="21" xfId="0" applyFill="1" applyBorder="1" applyAlignment="1">
      <alignment horizontal="center" vertical="center"/>
    </xf>
    <xf numFmtId="0" fontId="0" fillId="8" borderId="22" xfId="0" applyFill="1" applyBorder="1" applyAlignment="1">
      <alignment horizontal="center" vertical="center"/>
    </xf>
    <xf numFmtId="0" fontId="0" fillId="8" borderId="27" xfId="0" applyFill="1" applyBorder="1" applyAlignment="1">
      <alignment horizontal="center" vertical="center"/>
    </xf>
    <xf numFmtId="0" fontId="0" fillId="8" borderId="21" xfId="0" applyFill="1" applyBorder="1" applyAlignment="1">
      <alignment horizontal="center" vertical="center" shrinkToFit="1"/>
    </xf>
    <xf numFmtId="0" fontId="0" fillId="8" borderId="27" xfId="0" applyFill="1" applyBorder="1" applyAlignment="1">
      <alignment horizontal="center" vertical="center" shrinkToFit="1"/>
    </xf>
    <xf numFmtId="0" fontId="0" fillId="12" borderId="4" xfId="0" applyFill="1" applyBorder="1" applyAlignment="1">
      <alignment horizontal="center" vertical="center"/>
    </xf>
    <xf numFmtId="0" fontId="8" fillId="5" borderId="24" xfId="0" applyFont="1" applyFill="1" applyBorder="1" applyAlignment="1">
      <alignment horizontal="center"/>
    </xf>
    <xf numFmtId="0" fontId="8" fillId="5" borderId="22" xfId="0" applyFont="1" applyFill="1" applyBorder="1" applyAlignment="1">
      <alignment horizontal="center"/>
    </xf>
    <xf numFmtId="0" fontId="8" fillId="5" borderId="27" xfId="0" applyFont="1" applyFill="1" applyBorder="1" applyAlignment="1">
      <alignment horizontal="center"/>
    </xf>
    <xf numFmtId="0" fontId="8" fillId="5" borderId="26" xfId="0" applyFont="1" applyFill="1" applyBorder="1" applyAlignment="1">
      <alignment horizontal="center"/>
    </xf>
    <xf numFmtId="0" fontId="8" fillId="5" borderId="25" xfId="0" applyFont="1" applyFill="1" applyBorder="1" applyAlignment="1">
      <alignment horizontal="center"/>
    </xf>
    <xf numFmtId="0" fontId="7" fillId="4" borderId="21" xfId="0" applyFont="1" applyFill="1" applyBorder="1" applyAlignment="1">
      <alignment horizontal="center"/>
    </xf>
    <xf numFmtId="0" fontId="7" fillId="4" borderId="22" xfId="0" applyFont="1" applyFill="1" applyBorder="1" applyAlignment="1">
      <alignment horizontal="center"/>
    </xf>
    <xf numFmtId="0" fontId="7" fillId="4" borderId="23" xfId="0" applyFont="1" applyFill="1" applyBorder="1" applyAlignment="1">
      <alignment horizontal="center"/>
    </xf>
    <xf numFmtId="0" fontId="8" fillId="5" borderId="24" xfId="0" applyFont="1" applyFill="1" applyBorder="1" applyAlignment="1">
      <alignment horizontal="center" shrinkToFit="1"/>
    </xf>
    <xf numFmtId="0" fontId="8" fillId="5" borderId="22" xfId="0" applyFont="1" applyFill="1" applyBorder="1" applyAlignment="1">
      <alignment horizontal="center" shrinkToFit="1"/>
    </xf>
    <xf numFmtId="0" fontId="8" fillId="5" borderId="23" xfId="0" applyFont="1" applyFill="1" applyBorder="1" applyAlignment="1">
      <alignment horizontal="center" shrinkToFit="1"/>
    </xf>
    <xf numFmtId="0" fontId="0" fillId="13" borderId="4" xfId="0" applyFill="1" applyBorder="1" applyAlignment="1">
      <alignment horizontal="center" vertical="center" shrinkToFit="1"/>
    </xf>
    <xf numFmtId="0" fontId="0" fillId="0" borderId="81" xfId="0" applyFill="1" applyBorder="1" applyAlignment="1">
      <alignment horizontal="center" vertical="center"/>
    </xf>
    <xf numFmtId="0" fontId="0" fillId="13" borderId="4" xfId="0" applyFill="1" applyBorder="1" applyAlignment="1">
      <alignment horizontal="center" vertical="center"/>
    </xf>
    <xf numFmtId="0" fontId="8" fillId="5" borderId="21" xfId="0" applyFont="1" applyFill="1" applyBorder="1" applyAlignment="1">
      <alignment horizontal="center" vertical="top" shrinkToFit="1"/>
    </xf>
    <xf numFmtId="0" fontId="8" fillId="5" borderId="22" xfId="0" applyFont="1" applyFill="1" applyBorder="1" applyAlignment="1">
      <alignment horizontal="center" vertical="top" shrinkToFit="1"/>
    </xf>
    <xf numFmtId="0" fontId="8" fillId="5" borderId="27" xfId="0" applyFont="1" applyFill="1" applyBorder="1" applyAlignment="1">
      <alignment horizontal="center" vertical="top" shrinkToFit="1"/>
    </xf>
    <xf numFmtId="0" fontId="8" fillId="5" borderId="21" xfId="0" applyFont="1" applyFill="1" applyBorder="1" applyAlignment="1">
      <alignment horizontal="center" shrinkToFit="1"/>
    </xf>
    <xf numFmtId="0" fontId="8" fillId="5" borderId="27" xfId="0" applyFont="1" applyFill="1" applyBorder="1" applyAlignment="1">
      <alignment horizontal="center" shrinkToFit="1"/>
    </xf>
    <xf numFmtId="0" fontId="8" fillId="7" borderId="21" xfId="0" applyFont="1" applyFill="1" applyBorder="1" applyAlignment="1">
      <alignment horizontal="center"/>
    </xf>
    <xf numFmtId="0" fontId="8" fillId="7" borderId="22" xfId="0" applyFont="1" applyFill="1" applyBorder="1" applyAlignment="1">
      <alignment horizontal="center"/>
    </xf>
  </cellXfs>
  <cellStyles count="6">
    <cellStyle name="パーセント" xfId="3" builtinId="5"/>
    <cellStyle name="ハイパーリンク" xfId="4" builtinId="8"/>
    <cellStyle name="桁区切り" xfId="1" builtinId="6"/>
    <cellStyle name="標準" xfId="0" builtinId="0"/>
    <cellStyle name="標準 2" xfId="5" xr:uid="{00000000-0005-0000-0000-000004000000}"/>
    <cellStyle name="標準_Book1" xfId="2" xr:uid="{00000000-0005-0000-0000-000005000000}"/>
  </cellStyles>
  <dxfs count="115">
    <dxf>
      <fill>
        <patternFill>
          <bgColor theme="0"/>
        </patternFill>
      </fill>
    </dxf>
    <dxf>
      <fill>
        <patternFill>
          <bgColor theme="5" tint="0.59996337778862885"/>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A3"/>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A3"/>
        </patternFill>
      </fill>
    </dxf>
    <dxf>
      <fill>
        <patternFill>
          <bgColor rgb="FFFFFF99"/>
        </patternFill>
      </fill>
    </dxf>
  </dxfs>
  <tableStyles count="0" defaultTableStyle="TableStyleMedium2" defaultPivotStyle="PivotStyleLight16"/>
  <colors>
    <mruColors>
      <color rgb="FFDDEBF7"/>
      <color rgb="FFFBEBF7"/>
      <color rgb="FFFFCC00"/>
      <color rgb="FFFFE89F"/>
      <color rgb="FFFFFF99"/>
      <color rgb="FFFFFFA3"/>
      <color rgb="FFFFEEB7"/>
      <color rgb="FF97E4FF"/>
      <color rgb="FF00B9FA"/>
      <color rgb="FFD9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58317</xdr:colOff>
      <xdr:row>75</xdr:row>
      <xdr:rowOff>205478</xdr:rowOff>
    </xdr:from>
    <xdr:to>
      <xdr:col>34</xdr:col>
      <xdr:colOff>252704</xdr:colOff>
      <xdr:row>82</xdr:row>
      <xdr:rowOff>68036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603700" y="14113922"/>
          <a:ext cx="6307882" cy="1291308"/>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lt"/>
              <a:ea typeface="+mn-ea"/>
              <a:cs typeface="+mn-cs"/>
            </a:rPr>
            <a:t>９月又は３月の</a:t>
          </a:r>
          <a:r>
            <a:rPr kumimoji="1" lang="ja-JP" altLang="ja-JP" sz="1100">
              <a:solidFill>
                <a:schemeClr val="dk1"/>
              </a:solidFill>
              <a:effectLst/>
              <a:latin typeface="+mn-lt"/>
              <a:ea typeface="+mn-ea"/>
              <a:cs typeface="+mn-cs"/>
            </a:rPr>
            <a:t>１か月の平均</a:t>
          </a:r>
          <a:r>
            <a:rPr kumimoji="1" lang="ja-JP" altLang="en-US" sz="1100">
              <a:solidFill>
                <a:schemeClr val="dk1"/>
              </a:solidFill>
              <a:effectLst/>
              <a:latin typeface="+mn-lt"/>
              <a:ea typeface="+mn-ea"/>
              <a:cs typeface="+mn-cs"/>
            </a:rPr>
            <a:t>１日当たりの給与栄養目標量及び給与栄養量（実際）を記入</a:t>
          </a:r>
          <a:endParaRPr kumimoji="1" lang="en-US" altLang="ja-JP" sz="1100"/>
        </a:p>
        <a:p>
          <a:r>
            <a:rPr kumimoji="1" lang="ja-JP" altLang="en-US" sz="1100"/>
            <a:t>＜</a:t>
          </a:r>
          <a:r>
            <a:rPr kumimoji="1" lang="ja-JP" altLang="ja-JP" sz="1100">
              <a:solidFill>
                <a:schemeClr val="dk1"/>
              </a:solidFill>
              <a:effectLst/>
              <a:latin typeface="+mn-lt"/>
              <a:ea typeface="+mn-ea"/>
              <a:cs typeface="+mn-cs"/>
            </a:rPr>
            <a:t>医療機関</a:t>
          </a:r>
          <a:r>
            <a:rPr kumimoji="1" lang="ja-JP" altLang="en-US" sz="1100"/>
            <a:t>＞は常食</a:t>
          </a:r>
        </a:p>
        <a:p>
          <a:r>
            <a:rPr kumimoji="1" lang="ja-JP" altLang="en-US" sz="1100"/>
            <a:t>＜</a:t>
          </a:r>
          <a:r>
            <a:rPr kumimoji="1" lang="ja-JP" altLang="ja-JP" sz="1100">
              <a:solidFill>
                <a:schemeClr val="dk1"/>
              </a:solidFill>
              <a:effectLst/>
              <a:latin typeface="+mn-lt"/>
              <a:ea typeface="+mn-ea"/>
              <a:cs typeface="+mn-cs"/>
            </a:rPr>
            <a:t>その他の施設</a:t>
          </a:r>
          <a:r>
            <a:rPr kumimoji="1" lang="ja-JP" altLang="en-US" sz="1100"/>
            <a:t>＞は、最も提供数が多い食事内容で記入</a:t>
          </a:r>
        </a:p>
        <a:p>
          <a:r>
            <a:rPr kumimoji="1" lang="ja-JP" altLang="en-US" sz="1100"/>
            <a:t>＜</a:t>
          </a:r>
          <a:r>
            <a:rPr kumimoji="1" lang="ja-JP" altLang="ja-JP" sz="1100">
              <a:solidFill>
                <a:schemeClr val="dk1"/>
              </a:solidFill>
              <a:effectLst/>
              <a:latin typeface="+mn-lt"/>
              <a:ea typeface="+mn-ea"/>
              <a:cs typeface="+mn-cs"/>
            </a:rPr>
            <a:t>児童福祉施設</a:t>
          </a:r>
          <a:r>
            <a:rPr kumimoji="1" lang="ja-JP" altLang="en-US" sz="1100"/>
            <a:t>＞は３歳以上を上段、３歳未満を下段に分けて記入</a:t>
          </a:r>
          <a:endParaRPr kumimoji="1" lang="en-US" altLang="ja-JP" sz="1100"/>
        </a:p>
      </xdr:txBody>
    </xdr:sp>
    <xdr:clientData/>
  </xdr:twoCellAnchor>
  <xdr:twoCellAnchor>
    <xdr:from>
      <xdr:col>14</xdr:col>
      <xdr:colOff>184664</xdr:colOff>
      <xdr:row>7</xdr:row>
      <xdr:rowOff>29159</xdr:rowOff>
    </xdr:from>
    <xdr:to>
      <xdr:col>28</xdr:col>
      <xdr:colOff>106914</xdr:colOff>
      <xdr:row>9</xdr:row>
      <xdr:rowOff>48597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489256" y="1409312"/>
          <a:ext cx="2915821" cy="369336"/>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提出日</a:t>
          </a:r>
          <a:r>
            <a:rPr kumimoji="1" lang="en-US" altLang="ja-JP" sz="1100" b="1"/>
            <a:t>】</a:t>
          </a:r>
          <a:r>
            <a:rPr kumimoji="1" lang="ja-JP" altLang="en-US" sz="1100"/>
            <a:t>報告書を作成した日を記入</a:t>
          </a:r>
        </a:p>
      </xdr:txBody>
    </xdr:sp>
    <xdr:clientData/>
  </xdr:twoCellAnchor>
  <xdr:twoCellAnchor>
    <xdr:from>
      <xdr:col>16</xdr:col>
      <xdr:colOff>136071</xdr:colOff>
      <xdr:row>13</xdr:row>
      <xdr:rowOff>174949</xdr:rowOff>
    </xdr:from>
    <xdr:to>
      <xdr:col>34</xdr:col>
      <xdr:colOff>252704</xdr:colOff>
      <xdr:row>17</xdr:row>
      <xdr:rowOff>48596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868316" y="2595077"/>
          <a:ext cx="4237653" cy="651198"/>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【1 </a:t>
          </a:r>
          <a:r>
            <a:rPr kumimoji="1" lang="ja-JP" altLang="en-US" sz="1100" b="1"/>
            <a:t>施設を設置または管理する者の役職、氏名、住所</a:t>
          </a:r>
          <a:r>
            <a:rPr kumimoji="1" lang="en-US" altLang="ja-JP" sz="1100" b="1"/>
            <a:t>】</a:t>
          </a:r>
        </a:p>
        <a:p>
          <a:r>
            <a:rPr kumimoji="1" lang="ja-JP" altLang="en-US" sz="1100"/>
            <a:t>　役職：病院長、施設長、総務部長、事務長、園長など</a:t>
          </a:r>
        </a:p>
      </xdr:txBody>
    </xdr:sp>
    <xdr:clientData/>
  </xdr:twoCellAnchor>
  <xdr:twoCellAnchor>
    <xdr:from>
      <xdr:col>15</xdr:col>
      <xdr:colOff>77755</xdr:colOff>
      <xdr:row>19</xdr:row>
      <xdr:rowOff>116630</xdr:rowOff>
    </xdr:from>
    <xdr:to>
      <xdr:col>34</xdr:col>
      <xdr:colOff>272144</xdr:colOff>
      <xdr:row>25</xdr:row>
      <xdr:rowOff>126352</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96173" y="3703084"/>
          <a:ext cx="4412604" cy="10011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【1 </a:t>
          </a:r>
          <a:r>
            <a:rPr kumimoji="1" lang="ja-JP" altLang="en-US" sz="1100" b="1"/>
            <a:t>給食部門責任者</a:t>
          </a:r>
          <a:r>
            <a:rPr kumimoji="1" lang="en-US" altLang="ja-JP" sz="1100" b="1"/>
            <a:t>】</a:t>
          </a:r>
        </a:p>
        <a:p>
          <a:r>
            <a:rPr kumimoji="1" lang="ja-JP" altLang="en-US" sz="1100"/>
            <a:t>施設側の栄養・給食部門責任者の職名、氏名</a:t>
          </a:r>
          <a:endParaRPr kumimoji="1" lang="en-US" altLang="ja-JP" sz="1100"/>
        </a:p>
        <a:p>
          <a:r>
            <a:rPr kumimoji="1" lang="ja-JP" altLang="en-US" sz="1100" u="none"/>
            <a:t>施設側に栄養士がいない場合は、施設側の責任者を記入</a:t>
          </a:r>
        </a:p>
      </xdr:txBody>
    </xdr:sp>
    <xdr:clientData/>
  </xdr:twoCellAnchor>
  <xdr:twoCellAnchor>
    <xdr:from>
      <xdr:col>16</xdr:col>
      <xdr:colOff>213825</xdr:colOff>
      <xdr:row>41</xdr:row>
      <xdr:rowOff>145789</xdr:rowOff>
    </xdr:from>
    <xdr:to>
      <xdr:col>34</xdr:col>
      <xdr:colOff>194387</xdr:colOff>
      <xdr:row>48</xdr:row>
      <xdr:rowOff>165230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946070" y="7697753"/>
          <a:ext cx="3907195" cy="1292681"/>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５ 運営方式</a:t>
          </a:r>
          <a:r>
            <a:rPr kumimoji="1" lang="en-US" altLang="ja-JP" sz="1100" b="1"/>
            <a:t>】</a:t>
          </a:r>
        </a:p>
        <a:p>
          <a:r>
            <a:rPr kumimoji="1" lang="ja-JP" altLang="en-US" sz="1100"/>
            <a:t>全面委託とは、給食運営のすべてを委託している場合。</a:t>
          </a:r>
          <a:endParaRPr kumimoji="1" lang="en-US" altLang="ja-JP" sz="1100"/>
        </a:p>
        <a:p>
          <a:r>
            <a:rPr kumimoji="1" lang="ja-JP" altLang="en-US" sz="1100"/>
            <a:t>部分委託とは、経営主体が直接給食の運営を行っているが、給食業務の一部を外部に委託している場合。</a:t>
          </a:r>
          <a:endParaRPr kumimoji="1" lang="en-US" altLang="ja-JP" sz="1100"/>
        </a:p>
      </xdr:txBody>
    </xdr:sp>
    <xdr:clientData/>
  </xdr:twoCellAnchor>
  <xdr:twoCellAnchor>
    <xdr:from>
      <xdr:col>13</xdr:col>
      <xdr:colOff>58318</xdr:colOff>
      <xdr:row>49</xdr:row>
      <xdr:rowOff>126352</xdr:rowOff>
    </xdr:from>
    <xdr:to>
      <xdr:col>34</xdr:col>
      <xdr:colOff>262425</xdr:colOff>
      <xdr:row>57</xdr:row>
      <xdr:rowOff>87474</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100486" y="9126505"/>
          <a:ext cx="4898572" cy="1457908"/>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６ 給食従事者</a:t>
          </a:r>
          <a:r>
            <a:rPr kumimoji="1" lang="ja-JP" altLang="en-US" sz="1100" b="1" u="sng"/>
            <a:t>（人数）</a:t>
          </a:r>
          <a:r>
            <a:rPr kumimoji="1" lang="en-US" altLang="ja-JP" sz="1100" b="1"/>
            <a:t>】</a:t>
          </a:r>
        </a:p>
        <a:p>
          <a:r>
            <a:rPr kumimoji="1" lang="ja-JP" altLang="en-US" sz="1100"/>
            <a:t>常勤：正規職員と同様の勤務形態</a:t>
          </a:r>
          <a:endParaRPr kumimoji="1" lang="en-US" altLang="ja-JP" sz="1100"/>
        </a:p>
        <a:p>
          <a:r>
            <a:rPr kumimoji="1" lang="ja-JP" altLang="en-US" sz="1100"/>
            <a:t>非常勤：常勤以外の勤務形態</a:t>
          </a:r>
          <a:endParaRPr kumimoji="1" lang="en-US" altLang="ja-JP" sz="1100"/>
        </a:p>
        <a:p>
          <a:r>
            <a:rPr kumimoji="1" lang="ja-JP" altLang="en-US" sz="1100" b="1" u="none"/>
            <a:t>★兼務の場合：本務先の常勤、兼務先の非常勤にそれぞれ入力する</a:t>
          </a:r>
          <a:endParaRPr kumimoji="1" lang="en-US" altLang="ja-JP" sz="1100" b="1" u="none"/>
        </a:p>
        <a:p>
          <a:r>
            <a:rPr kumimoji="1" lang="ja-JP" altLang="en-US" sz="1100" b="0" u="none"/>
            <a:t>★職種ごとの合計欄は常勤の人数が自動計算される</a:t>
          </a:r>
          <a:endParaRPr kumimoji="1" lang="en-US" altLang="ja-JP" sz="1100" b="0" u="none"/>
        </a:p>
      </xdr:txBody>
    </xdr:sp>
    <xdr:clientData/>
  </xdr:twoCellAnchor>
  <xdr:twoCellAnchor>
    <xdr:from>
      <xdr:col>18</xdr:col>
      <xdr:colOff>174947</xdr:colOff>
      <xdr:row>59</xdr:row>
      <xdr:rowOff>68037</xdr:rowOff>
    </xdr:from>
    <xdr:to>
      <xdr:col>34</xdr:col>
      <xdr:colOff>106913</xdr:colOff>
      <xdr:row>61</xdr:row>
      <xdr:rowOff>48599</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334845" y="10934313"/>
          <a:ext cx="3430946" cy="349898"/>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７ 食材料費</a:t>
          </a:r>
          <a:r>
            <a:rPr kumimoji="1" lang="en-US" altLang="ja-JP" sz="1100" b="1"/>
            <a:t>】</a:t>
          </a:r>
          <a:r>
            <a:rPr kumimoji="1" lang="ja-JP" altLang="en-US" sz="1100" b="0"/>
            <a:t>９月又は３月の</a:t>
          </a:r>
          <a:r>
            <a:rPr kumimoji="1" lang="ja-JP" altLang="en-US" sz="1100"/>
            <a:t>１か月の平均</a:t>
          </a:r>
          <a:endParaRPr kumimoji="1" lang="en-US" altLang="ja-JP" sz="1100"/>
        </a:p>
      </xdr:txBody>
    </xdr:sp>
    <xdr:clientData/>
  </xdr:twoCellAnchor>
  <xdr:twoCellAnchor>
    <xdr:from>
      <xdr:col>18</xdr:col>
      <xdr:colOff>136073</xdr:colOff>
      <xdr:row>62</xdr:row>
      <xdr:rowOff>126352</xdr:rowOff>
    </xdr:from>
    <xdr:to>
      <xdr:col>34</xdr:col>
      <xdr:colOff>194389</xdr:colOff>
      <xdr:row>70</xdr:row>
      <xdr:rowOff>116632</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295971" y="11536913"/>
          <a:ext cx="3557296" cy="150650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８ 給食会議</a:t>
          </a:r>
          <a:r>
            <a:rPr kumimoji="1" lang="en-US" altLang="ja-JP" sz="1100" b="1"/>
            <a:t>】</a:t>
          </a:r>
        </a:p>
        <a:p>
          <a:r>
            <a:rPr kumimoji="1" lang="ja-JP" altLang="en-US" sz="1100"/>
            <a:t>打ち合わせや朝礼は含まない。</a:t>
          </a:r>
          <a:endParaRPr kumimoji="1" lang="en-US" altLang="ja-JP" sz="1100"/>
        </a:p>
        <a:p>
          <a:r>
            <a:rPr kumimoji="1" lang="ja-JP" altLang="en-US" sz="1100"/>
            <a:t>給食の改善について、直接給食を作っているものだけでなく多職種の意見も聞けるような会議であれば含む。</a:t>
          </a:r>
          <a:endParaRPr kumimoji="1" lang="en-US" altLang="ja-JP" sz="1100"/>
        </a:p>
        <a:p>
          <a:r>
            <a:rPr kumimoji="1" lang="ja-JP" altLang="en-US" sz="1100" b="1"/>
            <a:t>★目的を必ず記入してください。</a:t>
          </a:r>
          <a:endParaRPr kumimoji="1" lang="en-US" altLang="ja-JP" sz="1100" b="1"/>
        </a:p>
      </xdr:txBody>
    </xdr:sp>
    <xdr:clientData/>
  </xdr:twoCellAnchor>
  <xdr:twoCellAnchor>
    <xdr:from>
      <xdr:col>13</xdr:col>
      <xdr:colOff>174947</xdr:colOff>
      <xdr:row>89</xdr:row>
      <xdr:rowOff>126353</xdr:rowOff>
    </xdr:from>
    <xdr:to>
      <xdr:col>33</xdr:col>
      <xdr:colOff>19438</xdr:colOff>
      <xdr:row>92</xdr:row>
      <xdr:rowOff>116634</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217115" y="16775664"/>
          <a:ext cx="4169619" cy="71923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t>【</a:t>
          </a:r>
          <a:r>
            <a:rPr kumimoji="1" lang="ja-JP" altLang="en-US" sz="1100" b="1"/>
            <a:t>１１</a:t>
          </a:r>
          <a:r>
            <a:rPr kumimoji="1" lang="ja-JP" altLang="ja-JP" sz="1100" b="1">
              <a:solidFill>
                <a:schemeClr val="dk1"/>
              </a:solidFill>
              <a:effectLst/>
              <a:latin typeface="+mn-lt"/>
              <a:ea typeface="+mn-ea"/>
              <a:cs typeface="+mn-cs"/>
            </a:rPr>
            <a:t>摂食量の調査</a:t>
          </a:r>
          <a:r>
            <a:rPr kumimoji="1" lang="en-US" altLang="ja-JP" sz="1100" b="1"/>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t>例）毎日一回残食調査を実施している場合は、３０回</a:t>
          </a:r>
          <a:r>
            <a:rPr kumimoji="1" lang="en-US" altLang="ja-JP" sz="1100" b="1"/>
            <a:t>/</a:t>
          </a:r>
          <a:r>
            <a:rPr kumimoji="1" lang="ja-JP" altLang="en-US" sz="1100" b="1"/>
            <a:t>月</a:t>
          </a:r>
          <a:endParaRPr kumimoji="1" lang="en-US" altLang="ja-JP" sz="1100" b="1"/>
        </a:p>
      </xdr:txBody>
    </xdr:sp>
    <xdr:clientData/>
  </xdr:twoCellAnchor>
  <xdr:twoCellAnchor>
    <xdr:from>
      <xdr:col>14</xdr:col>
      <xdr:colOff>38878</xdr:colOff>
      <xdr:row>128</xdr:row>
      <xdr:rowOff>97193</xdr:rowOff>
    </xdr:from>
    <xdr:to>
      <xdr:col>34</xdr:col>
      <xdr:colOff>272143</xdr:colOff>
      <xdr:row>134</xdr:row>
      <xdr:rowOff>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343470" y="24716402"/>
          <a:ext cx="4665306" cy="97194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１９</a:t>
          </a:r>
          <a:r>
            <a:rPr kumimoji="1" lang="ja-JP" altLang="en-US" sz="1100" b="1" baseline="0"/>
            <a:t> </a:t>
          </a:r>
          <a:r>
            <a:rPr kumimoji="1" lang="ja-JP" altLang="en-US" sz="1100" b="1"/>
            <a:t>食数</a:t>
          </a:r>
          <a:r>
            <a:rPr kumimoji="1" lang="en-US" altLang="ja-JP" sz="1100" b="1"/>
            <a:t>】</a:t>
          </a:r>
        </a:p>
        <a:p>
          <a:r>
            <a:rPr kumimoji="1" lang="ja-JP" altLang="en-US" sz="1100" b="1"/>
            <a:t>　</a:t>
          </a:r>
          <a:r>
            <a:rPr kumimoji="1" lang="ja-JP" altLang="en-US" sz="1100" b="0"/>
            <a:t>９月又は３月の</a:t>
          </a:r>
          <a:r>
            <a:rPr kumimoji="1" lang="ja-JP" altLang="en-US" sz="1100"/>
            <a:t>１か月の平均を</a:t>
          </a:r>
          <a:r>
            <a:rPr kumimoji="1" lang="en-US" altLang="ja-JP" sz="1100"/>
            <a:t>1</a:t>
          </a:r>
          <a:r>
            <a:rPr kumimoji="1" lang="ja-JP" altLang="en-US" sz="1100"/>
            <a:t>日当たりで記入</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a:t>※</a:t>
          </a:r>
          <a:r>
            <a:rPr kumimoji="1" lang="ja-JP" altLang="en-US" sz="1100"/>
            <a:t>経管栄養は除く</a:t>
          </a:r>
          <a:r>
            <a:rPr kumimoji="1" lang="ja-JP" altLang="ja-JP" sz="1100" u="sng">
              <a:solidFill>
                <a:schemeClr val="dk1"/>
              </a:solidFill>
              <a:effectLst/>
              <a:latin typeface="+mn-lt"/>
              <a:ea typeface="+mn-ea"/>
              <a:cs typeface="+mn-cs"/>
            </a:rPr>
            <a:t>（栄養剤のみ口から摂取している場合は含める）</a:t>
          </a:r>
          <a:endParaRPr lang="ja-JP" altLang="ja-JP" u="sng">
            <a:effectLst/>
          </a:endParaRPr>
        </a:p>
        <a:p>
          <a:endParaRPr kumimoji="1" lang="en-US" altLang="ja-JP" sz="1100"/>
        </a:p>
      </xdr:txBody>
    </xdr:sp>
    <xdr:clientData/>
  </xdr:twoCellAnchor>
  <xdr:twoCellAnchor>
    <xdr:from>
      <xdr:col>8</xdr:col>
      <xdr:colOff>204106</xdr:colOff>
      <xdr:row>146</xdr:row>
      <xdr:rowOff>87475</xdr:rowOff>
    </xdr:from>
    <xdr:to>
      <xdr:col>34</xdr:col>
      <xdr:colOff>213825</xdr:colOff>
      <xdr:row>150</xdr:row>
      <xdr:rowOff>126353</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177142" y="27972398"/>
          <a:ext cx="5695561" cy="738674"/>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付表Ａ</a:t>
          </a:r>
          <a:r>
            <a:rPr kumimoji="1" lang="en-US" altLang="ja-JP" sz="1100" b="1"/>
            <a:t>-</a:t>
          </a:r>
          <a:r>
            <a:rPr kumimoji="1" lang="ja-JP" altLang="en-US" sz="1100" b="1"/>
            <a:t>１</a:t>
          </a:r>
          <a:r>
            <a:rPr kumimoji="1" lang="en-US" altLang="ja-JP" sz="1100" b="1"/>
            <a:t>】</a:t>
          </a:r>
          <a:r>
            <a:rPr kumimoji="1" lang="ja-JP" altLang="en-US" sz="1100" b="0"/>
            <a:t>９月又は３月の</a:t>
          </a:r>
          <a:r>
            <a:rPr kumimoji="1" lang="ja-JP" altLang="en-US" sz="1100"/>
            <a:t>１か月の一日当たりの平均人数を区分ごとに記入</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付表Ａ</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en-US" altLang="ja-JP" sz="1100" b="1">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９月又は３月の</a:t>
          </a:r>
          <a:r>
            <a:rPr kumimoji="1" lang="ja-JP" altLang="ja-JP" sz="1100">
              <a:solidFill>
                <a:schemeClr val="dk1"/>
              </a:solidFill>
              <a:effectLst/>
              <a:latin typeface="+mn-lt"/>
              <a:ea typeface="+mn-ea"/>
              <a:cs typeface="+mn-cs"/>
            </a:rPr>
            <a:t>１か月</a:t>
          </a:r>
          <a:r>
            <a:rPr kumimoji="1" lang="ja-JP" altLang="en-US" sz="1100">
              <a:solidFill>
                <a:schemeClr val="dk1"/>
              </a:solidFill>
              <a:effectLst/>
              <a:latin typeface="+mn-lt"/>
              <a:ea typeface="+mn-ea"/>
              <a:cs typeface="+mn-cs"/>
            </a:rPr>
            <a:t>の延べ回数及び延べ人数を記入</a:t>
          </a:r>
          <a:endParaRPr kumimoji="1" lang="en-US" altLang="ja-JP" sz="1100">
            <a:solidFill>
              <a:schemeClr val="dk1"/>
            </a:solidFill>
            <a:effectLst/>
            <a:latin typeface="+mn-lt"/>
            <a:ea typeface="+mn-ea"/>
            <a:cs typeface="+mn-cs"/>
          </a:endParaRPr>
        </a:p>
      </xdr:txBody>
    </xdr:sp>
    <xdr:clientData/>
  </xdr:twoCellAnchor>
  <xdr:twoCellAnchor>
    <xdr:from>
      <xdr:col>8</xdr:col>
      <xdr:colOff>48596</xdr:colOff>
      <xdr:row>164</xdr:row>
      <xdr:rowOff>77755</xdr:rowOff>
    </xdr:from>
    <xdr:to>
      <xdr:col>30</xdr:col>
      <xdr:colOff>136072</xdr:colOff>
      <xdr:row>169</xdr:row>
      <xdr:rowOff>106913</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021632" y="31208954"/>
          <a:ext cx="4840256" cy="903903"/>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付表Ｂ</a:t>
          </a:r>
          <a:r>
            <a:rPr kumimoji="1" lang="en-US" altLang="ja-JP" sz="1100" b="1"/>
            <a:t>-</a:t>
          </a:r>
          <a:r>
            <a:rPr kumimoji="1" lang="ja-JP" altLang="en-US" sz="1100" b="1"/>
            <a:t>１</a:t>
          </a:r>
          <a:r>
            <a:rPr kumimoji="1" lang="en-US" altLang="ja-JP" sz="1100" b="1"/>
            <a:t>】</a:t>
          </a:r>
        </a:p>
        <a:p>
          <a:r>
            <a:rPr kumimoji="1" lang="ja-JP" altLang="en-US" sz="1100" b="1"/>
            <a:t>　</a:t>
          </a:r>
          <a:r>
            <a:rPr kumimoji="1" lang="ja-JP" altLang="en-US" sz="1100" b="0"/>
            <a:t>９月又は３月の１か月の平均を１日当たり</a:t>
          </a:r>
          <a:r>
            <a:rPr kumimoji="1" lang="ja-JP" altLang="en-US" sz="1100"/>
            <a:t>食数で区分ごとに記入</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経管栄養は除</a:t>
          </a:r>
          <a:r>
            <a:rPr kumimoji="1" lang="ja-JP" altLang="en-US" sz="1100">
              <a:solidFill>
                <a:schemeClr val="dk1"/>
              </a:solidFill>
              <a:effectLst/>
              <a:latin typeface="+mn-lt"/>
              <a:ea typeface="+mn-ea"/>
              <a:cs typeface="+mn-cs"/>
            </a:rPr>
            <a:t>く</a:t>
          </a:r>
          <a:r>
            <a:rPr kumimoji="1" lang="ja-JP" altLang="en-US" sz="1100" u="sng">
              <a:solidFill>
                <a:schemeClr val="dk1"/>
              </a:solidFill>
              <a:effectLst/>
              <a:latin typeface="+mn-lt"/>
              <a:ea typeface="+mn-ea"/>
              <a:cs typeface="+mn-cs"/>
            </a:rPr>
            <a:t>（栄養剤のみ口から摂取している場合は含める）</a:t>
          </a:r>
          <a:endParaRPr lang="ja-JP" altLang="ja-JP" u="sng">
            <a:effectLst/>
          </a:endParaRPr>
        </a:p>
        <a:p>
          <a:endParaRPr kumimoji="1" lang="en-US" altLang="ja-JP" sz="1100"/>
        </a:p>
      </xdr:txBody>
    </xdr:sp>
    <xdr:clientData/>
  </xdr:twoCellAnchor>
  <xdr:twoCellAnchor>
    <xdr:from>
      <xdr:col>13</xdr:col>
      <xdr:colOff>174949</xdr:colOff>
      <xdr:row>198</xdr:row>
      <xdr:rowOff>106913</xdr:rowOff>
    </xdr:from>
    <xdr:to>
      <xdr:col>33</xdr:col>
      <xdr:colOff>223546</xdr:colOff>
      <xdr:row>204</xdr:row>
      <xdr:rowOff>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217117" y="37293291"/>
          <a:ext cx="4373725" cy="94278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付表Ｃ</a:t>
          </a:r>
          <a:r>
            <a:rPr kumimoji="1" lang="en-US" altLang="ja-JP" sz="1100" b="1"/>
            <a:t>-</a:t>
          </a:r>
          <a:r>
            <a:rPr kumimoji="1" lang="ja-JP" altLang="en-US" sz="1100" b="1"/>
            <a:t>３</a:t>
          </a:r>
          <a:r>
            <a:rPr kumimoji="1" lang="en-US" altLang="ja-JP" sz="1100" b="1"/>
            <a:t>】</a:t>
          </a:r>
        </a:p>
        <a:p>
          <a:r>
            <a:rPr kumimoji="1" lang="ja-JP" altLang="en-US" sz="1100" b="1"/>
            <a:t>　</a:t>
          </a:r>
          <a:r>
            <a:rPr kumimoji="1" lang="en-US" altLang="ja-JP" sz="1100" b="0"/>
            <a:t>9</a:t>
          </a:r>
          <a:r>
            <a:rPr kumimoji="1" lang="ja-JP" altLang="en-US" sz="1100" b="0"/>
            <a:t>月又は３月の実績１か月の平均を年齢区分ごとに記入</a:t>
          </a:r>
          <a:endParaRPr kumimoji="1" lang="en-US" altLang="ja-JP" sz="1100" b="0"/>
        </a:p>
        <a:p>
          <a:r>
            <a:rPr kumimoji="1" lang="ja-JP" altLang="en-US" sz="1100" b="0"/>
            <a:t>　</a:t>
          </a:r>
          <a:r>
            <a:rPr kumimoji="1" lang="en-US" altLang="ja-JP" sz="1100" b="0"/>
            <a:t>※</a:t>
          </a:r>
          <a:r>
            <a:rPr kumimoji="1" lang="ja-JP" altLang="en-US" sz="1100" b="0"/>
            <a:t>「調理済み食品」については、主な食品の項目に記入</a:t>
          </a:r>
          <a:endParaRPr kumimoji="1" lang="en-US" altLang="ja-JP" sz="1100" b="0"/>
        </a:p>
      </xdr:txBody>
    </xdr:sp>
    <xdr:clientData/>
  </xdr:twoCellAnchor>
  <xdr:twoCellAnchor>
    <xdr:from>
      <xdr:col>5</xdr:col>
      <xdr:colOff>58317</xdr:colOff>
      <xdr:row>215</xdr:row>
      <xdr:rowOff>145789</xdr:rowOff>
    </xdr:from>
    <xdr:to>
      <xdr:col>34</xdr:col>
      <xdr:colOff>213827</xdr:colOff>
      <xdr:row>227</xdr:row>
      <xdr:rowOff>38876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89873" y="40413212"/>
          <a:ext cx="6677219" cy="200219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付表Ｄ</a:t>
          </a:r>
          <a:r>
            <a:rPr kumimoji="1" lang="en-US" altLang="ja-JP" sz="1100" b="1"/>
            <a:t>-</a:t>
          </a:r>
          <a:r>
            <a:rPr kumimoji="1" lang="ja-JP" altLang="en-US" sz="1100" b="1"/>
            <a:t>１</a:t>
          </a:r>
          <a:r>
            <a:rPr kumimoji="1" lang="en-US" altLang="ja-JP" sz="1100" b="1"/>
            <a:t>】</a:t>
          </a:r>
        </a:p>
        <a:p>
          <a:r>
            <a:rPr kumimoji="1" lang="ja-JP" altLang="en-US" sz="1100" b="1"/>
            <a:t>　</a:t>
          </a:r>
          <a:r>
            <a:rPr kumimoji="1" lang="ja-JP" altLang="en-US" sz="1100" b="0"/>
            <a:t>身長・体重の値は、各施設における健康診断の計測値とする。</a:t>
          </a:r>
          <a:endParaRPr kumimoji="1" lang="en-US" altLang="ja-JP" sz="1100" b="0"/>
        </a:p>
        <a:p>
          <a:r>
            <a:rPr kumimoji="1" lang="ja-JP" altLang="en-US" sz="1100" b="0"/>
            <a:t>　　</a:t>
          </a:r>
          <a:r>
            <a:rPr kumimoji="1" lang="en-US" altLang="ja-JP" sz="1100" b="1" u="sng"/>
            <a:t>※</a:t>
          </a:r>
          <a:r>
            <a:rPr kumimoji="1" lang="ja-JP" altLang="ja-JP" sz="1100" b="1" u="sng">
              <a:solidFill>
                <a:schemeClr val="dk1"/>
              </a:solidFill>
              <a:effectLst/>
              <a:latin typeface="+mn-lt"/>
              <a:ea typeface="+mn-ea"/>
              <a:cs typeface="+mn-cs"/>
            </a:rPr>
            <a:t>身長・体重の値は、</a:t>
          </a:r>
          <a:r>
            <a:rPr kumimoji="1" lang="ja-JP" altLang="en-US" sz="1100" b="1" u="sng">
              <a:solidFill>
                <a:schemeClr val="dk1"/>
              </a:solidFill>
              <a:effectLst/>
              <a:latin typeface="+mn-lt"/>
              <a:ea typeface="+mn-ea"/>
              <a:cs typeface="+mn-cs"/>
            </a:rPr>
            <a:t>令和７年４月１５日</a:t>
          </a:r>
          <a:r>
            <a:rPr kumimoji="1" lang="ja-JP" altLang="ja-JP" sz="1100" b="1" u="sng">
              <a:solidFill>
                <a:schemeClr val="dk1"/>
              </a:solidFill>
              <a:effectLst/>
              <a:latin typeface="+mn-lt"/>
              <a:ea typeface="+mn-ea"/>
              <a:cs typeface="+mn-cs"/>
            </a:rPr>
            <a:t>提出の報告書のみ記入（</a:t>
          </a:r>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令和６年</a:t>
          </a:r>
          <a:r>
            <a:rPr kumimoji="1" lang="ja-JP" altLang="en-US" sz="1100" b="1" u="sng">
              <a:solidFill>
                <a:schemeClr val="dk1"/>
              </a:solidFill>
              <a:effectLst/>
              <a:latin typeface="+mn-lt"/>
              <a:ea typeface="+mn-ea"/>
              <a:cs typeface="+mn-cs"/>
            </a:rPr>
            <a:t>度分</a:t>
          </a:r>
          <a:r>
            <a:rPr kumimoji="1" lang="ja-JP" altLang="ja-JP" sz="1100" b="1" u="sng">
              <a:solidFill>
                <a:schemeClr val="dk1"/>
              </a:solidFill>
              <a:effectLst/>
              <a:latin typeface="+mn-lt"/>
              <a:ea typeface="+mn-ea"/>
              <a:cs typeface="+mn-cs"/>
            </a:rPr>
            <a:t>の値とする。）</a:t>
          </a:r>
          <a:endParaRPr lang="ja-JP" altLang="ja-JP" u="sng">
            <a:effectLst/>
          </a:endParaRPr>
        </a:p>
        <a:p>
          <a:r>
            <a:rPr kumimoji="1" lang="ja-JP" altLang="en-US" sz="1100" b="0"/>
            <a:t>　　　肥満並びにやせに該当する者の割合の評価方法については、倉敷市ホームページより、</a:t>
          </a:r>
          <a:endParaRPr kumimoji="1" lang="en-US" altLang="ja-JP" sz="1100" b="0"/>
        </a:p>
        <a:p>
          <a:r>
            <a:rPr kumimoji="1" lang="ja-JP" altLang="en-US" sz="1100" b="0"/>
            <a:t>　下記の簡易ソフトをご活用ください。</a:t>
          </a:r>
          <a:endParaRPr kumimoji="1" lang="en-US" altLang="ja-JP" sz="1100" b="0"/>
        </a:p>
        <a:p>
          <a:r>
            <a:rPr kumimoji="1" lang="ja-JP" altLang="en-US" sz="1100" b="0"/>
            <a:t>　「成人肥満やせ判定資料」</a:t>
          </a:r>
          <a:endParaRPr kumimoji="1" lang="en-US" altLang="ja-JP" sz="1100" b="0"/>
        </a:p>
      </xdr:txBody>
    </xdr:sp>
    <xdr:clientData/>
  </xdr:twoCellAnchor>
  <xdr:twoCellAnchor>
    <xdr:from>
      <xdr:col>5</xdr:col>
      <xdr:colOff>204108</xdr:colOff>
      <xdr:row>237</xdr:row>
      <xdr:rowOff>97193</xdr:rowOff>
    </xdr:from>
    <xdr:to>
      <xdr:col>34</xdr:col>
      <xdr:colOff>281862</xdr:colOff>
      <xdr:row>245</xdr:row>
      <xdr:rowOff>77755</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535664" y="44232933"/>
          <a:ext cx="6405076" cy="1380154"/>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付表Ｄ</a:t>
          </a:r>
          <a:r>
            <a:rPr kumimoji="1" lang="en-US" altLang="ja-JP" sz="1100" b="1"/>
            <a:t>-</a:t>
          </a:r>
          <a:r>
            <a:rPr kumimoji="1" lang="ja-JP" altLang="en-US" sz="1100" b="1"/>
            <a:t>５</a:t>
          </a:r>
          <a:r>
            <a:rPr kumimoji="1" lang="en-US" altLang="ja-JP" sz="1100" b="1"/>
            <a:t>】</a:t>
          </a:r>
        </a:p>
        <a:p>
          <a:r>
            <a:rPr kumimoji="1" lang="ja-JP" altLang="en-US" sz="1100" b="1"/>
            <a:t>　</a:t>
          </a:r>
          <a:r>
            <a:rPr kumimoji="1" lang="en-US" altLang="ja-JP" sz="1100" b="0"/>
            <a:t>9</a:t>
          </a:r>
          <a:r>
            <a:rPr kumimoji="1" lang="ja-JP" altLang="en-US" sz="1100" b="0"/>
            <a:t>月又は３月の実績１か月の平均を施設で設定されている給与栄養目標量及び給与栄養量</a:t>
          </a:r>
          <a:endParaRPr kumimoji="1" lang="en-US" altLang="ja-JP" sz="1100" b="0"/>
        </a:p>
        <a:p>
          <a:r>
            <a:rPr kumimoji="1" lang="ja-JP" altLang="en-US" sz="1100" b="0"/>
            <a:t>　のうち、最も提供数が多い食事内容のもの２つを「Ａ」「Ｂ」それぞれに記入する</a:t>
          </a:r>
          <a:endParaRPr kumimoji="1" lang="en-US" altLang="ja-JP" sz="1100" b="0"/>
        </a:p>
        <a:p>
          <a:r>
            <a:rPr kumimoji="1" lang="ja-JP" altLang="en-US" sz="1100" b="0"/>
            <a:t>　</a:t>
          </a:r>
          <a:r>
            <a:rPr kumimoji="1" lang="en-US" altLang="ja-JP" sz="1100" b="0"/>
            <a:t>※</a:t>
          </a:r>
          <a:r>
            <a:rPr kumimoji="1" lang="ja-JP" altLang="en-US" sz="1100" b="0"/>
            <a:t>「調理済み食品」については、主な食品の項目に記入</a:t>
          </a:r>
          <a:endParaRPr kumimoji="1" lang="en-US" altLang="ja-JP" sz="1100" b="0"/>
        </a:p>
      </xdr:txBody>
    </xdr:sp>
    <xdr:clientData/>
  </xdr:twoCellAnchor>
  <xdr:twoCellAnchor>
    <xdr:from>
      <xdr:col>3</xdr:col>
      <xdr:colOff>262424</xdr:colOff>
      <xdr:row>182</xdr:row>
      <xdr:rowOff>68036</xdr:rowOff>
    </xdr:from>
    <xdr:to>
      <xdr:col>34</xdr:col>
      <xdr:colOff>9719</xdr:colOff>
      <xdr:row>193</xdr:row>
      <xdr:rowOff>58315</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010817" y="34445510"/>
          <a:ext cx="6852167" cy="1924438"/>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付表Ｃ</a:t>
          </a:r>
          <a:r>
            <a:rPr kumimoji="1" lang="en-US" altLang="ja-JP" sz="1100" b="1"/>
            <a:t>-</a:t>
          </a:r>
          <a:r>
            <a:rPr kumimoji="1" lang="ja-JP" altLang="en-US" sz="1100" b="1"/>
            <a:t>１</a:t>
          </a:r>
          <a:r>
            <a:rPr kumimoji="1" lang="en-US" altLang="ja-JP" sz="1100" b="1"/>
            <a:t>】</a:t>
          </a:r>
        </a:p>
        <a:p>
          <a:r>
            <a:rPr kumimoji="1" lang="ja-JP" altLang="en-US" sz="1100" b="1"/>
            <a:t>　身長・体重の値は、令和６年４月または５月の値とする。</a:t>
          </a:r>
          <a:r>
            <a:rPr kumimoji="1" lang="en-US" altLang="ja-JP" sz="1100" b="1"/>
            <a:t>※</a:t>
          </a:r>
          <a:r>
            <a:rPr kumimoji="1" lang="ja-JP" altLang="en-US" sz="1100" b="1"/>
            <a:t>令和７年４月１５日提出の報告書のみ記入</a:t>
          </a:r>
          <a:endParaRPr kumimoji="1" lang="en-US" altLang="ja-JP" sz="1100" b="1"/>
        </a:p>
        <a:p>
          <a:r>
            <a:rPr kumimoji="1" lang="ja-JP" altLang="en-US" sz="1100" b="0"/>
            <a:t>　肥満並びにやせに該当する者の割合の評価方法については、倉敷市ホームページより、</a:t>
          </a:r>
          <a:endParaRPr kumimoji="1" lang="en-US" altLang="ja-JP" sz="1100" b="0"/>
        </a:p>
        <a:p>
          <a:r>
            <a:rPr kumimoji="1" lang="ja-JP" altLang="en-US" sz="1100" b="0"/>
            <a:t>　下記の簡易ソフトをご活用ください。</a:t>
          </a:r>
          <a:endParaRPr kumimoji="1" lang="en-US" altLang="ja-JP" sz="1100" b="0"/>
        </a:p>
        <a:p>
          <a:r>
            <a:rPr kumimoji="1" lang="ja-JP" altLang="en-US" sz="1100" b="0"/>
            <a:t>　「３歳以上の幼児の肥満度判定区分簡易ソフト」</a:t>
          </a:r>
          <a:endParaRPr kumimoji="1" lang="en-US" altLang="ja-JP" sz="1100" b="0"/>
        </a:p>
        <a:p>
          <a:r>
            <a:rPr kumimoji="1" lang="ja-JP" altLang="en-US" sz="1100" b="1"/>
            <a:t>　</a:t>
          </a:r>
          <a:r>
            <a:rPr kumimoji="1" lang="en-US" altLang="ja-JP" sz="1100" b="1"/>
            <a:t>※</a:t>
          </a:r>
          <a:r>
            <a:rPr kumimoji="1" lang="ja-JP" altLang="en-US" sz="1100" b="1"/>
            <a:t>正しく割合を算出するため、Ａ～Ｆのすべて記入してください。</a:t>
          </a:r>
          <a:endParaRPr kumimoji="1" lang="en-US" altLang="ja-JP" sz="1100" b="1"/>
        </a:p>
        <a:p>
          <a:r>
            <a:rPr kumimoji="1" lang="ja-JP" altLang="en-US" sz="1100" b="1"/>
            <a:t>　　該当なしの場合は０を入力してください。</a:t>
          </a:r>
          <a:endParaRPr kumimoji="1" lang="en-US" altLang="ja-JP"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g-kura-fs01\&#20489;&#25975;&#24066;\50_&#20445;&#20581;&#31119;&#31049;&#23616;\70_&#20489;&#25975;&#24066;&#20445;&#20581;&#25152;\0200_&#20581;&#24247;&#12389;&#12367;&#12426;&#35506;\060_&#39135;&#32946;&#65288;&#26628;&#39178;&#20107;&#26989;&#65289;\090_&#29305;&#23450;&#32102;&#39135;&#26045;&#35373;&#25351;&#23566;\&#21517;&#31807;\&#21517;&#31807;&#65306;&#26045;&#35373;&#21517;&#31807;&#12288;R03&#34907;&#29983;&#34892;&#25919;&#22577;&#21578;&#20363;&#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書提出後の処理"/>
      <sheetName val="衛生行政報告例について"/>
      <sheetName val="R03名簿"/>
      <sheetName val="＜R０３衛生行政報告例＞集計用ピポット"/>
      <sheetName val="施設分類一覧表"/>
      <sheetName val="休止・廃止施設一覧"/>
      <sheetName val="予算用　施設数（R2)"/>
      <sheetName val="厨房が病院と同一施設"/>
    </sheetNames>
    <sheetDataSet>
      <sheetData sheetId="0" refreshError="1"/>
      <sheetData sheetId="1" refreshError="1"/>
      <sheetData sheetId="2" refreshError="1"/>
      <sheetData sheetId="3" refreshError="1"/>
      <sheetData sheetId="4" refreshError="1">
        <row r="3">
          <cell r="E3">
            <v>11</v>
          </cell>
          <cell r="F3" t="str">
            <v>管理栄養士のみいる</v>
          </cell>
          <cell r="G3" t="str">
            <v>指定施設・管理栄養士のみいる</v>
          </cell>
        </row>
        <row r="4">
          <cell r="E4">
            <v>12</v>
          </cell>
          <cell r="F4" t="str">
            <v>管理栄養士・栄養士両方いる</v>
          </cell>
          <cell r="G4" t="str">
            <v>指定施設・管理栄養士・栄養士両方いる</v>
          </cell>
        </row>
        <row r="5">
          <cell r="E5">
            <v>13</v>
          </cell>
          <cell r="F5" t="str">
            <v>栄養士のみいる</v>
          </cell>
          <cell r="G5" t="str">
            <v>指定施設・栄養士のみいる</v>
          </cell>
        </row>
        <row r="6">
          <cell r="E6">
            <v>14</v>
          </cell>
          <cell r="F6" t="str">
            <v>どちらもいない</v>
          </cell>
          <cell r="G6" t="str">
            <v>指定施設・どちらもいない</v>
          </cell>
        </row>
        <row r="7">
          <cell r="E7">
            <v>21</v>
          </cell>
          <cell r="F7" t="str">
            <v>管理栄養士のみいる</v>
          </cell>
          <cell r="G7" t="str">
            <v>１回３００食以上・１日７５０食以上(指定施設以外)・管理栄養士のみいる</v>
          </cell>
        </row>
        <row r="8">
          <cell r="E8">
            <v>22</v>
          </cell>
          <cell r="F8" t="str">
            <v>管理栄養士・栄養士両方いる</v>
          </cell>
          <cell r="G8" t="str">
            <v>１回３００食以上・１日７５０食以上(指定施設以外)・管理栄養士・栄養士両方いる</v>
          </cell>
        </row>
        <row r="9">
          <cell r="E9">
            <v>23</v>
          </cell>
          <cell r="F9" t="str">
            <v>栄養士のみいる</v>
          </cell>
          <cell r="G9" t="str">
            <v>１回３００食以上・１日７５０食以上(指定施設以外)・栄養士のみいる</v>
          </cell>
        </row>
        <row r="10">
          <cell r="E10">
            <v>24</v>
          </cell>
          <cell r="F10" t="str">
            <v>どちらもいない</v>
          </cell>
          <cell r="G10" t="str">
            <v>１回３００食以上・１日７５０食以上(指定施設以外)・どちらもいない</v>
          </cell>
        </row>
        <row r="11">
          <cell r="E11">
            <v>31</v>
          </cell>
          <cell r="F11" t="str">
            <v>管理栄養士のみいる</v>
          </cell>
          <cell r="G11" t="str">
            <v>１回１００食以上・１日２５０食以上・管理栄養士のみいる</v>
          </cell>
        </row>
        <row r="12">
          <cell r="E12">
            <v>32</v>
          </cell>
          <cell r="F12" t="str">
            <v>管理栄養士・栄養士両方いる</v>
          </cell>
          <cell r="G12" t="str">
            <v>１回１００食以上・１日２５０食以上・管理栄養士・栄養士両方いる</v>
          </cell>
        </row>
        <row r="13">
          <cell r="E13">
            <v>33</v>
          </cell>
          <cell r="F13" t="str">
            <v>栄養士のみいる</v>
          </cell>
          <cell r="G13" t="str">
            <v>１回１００食以上・１日２５０食以上・栄養士のみいる</v>
          </cell>
        </row>
        <row r="14">
          <cell r="E14">
            <v>34</v>
          </cell>
          <cell r="F14" t="str">
            <v>どちらもいない</v>
          </cell>
          <cell r="G14" t="str">
            <v>１回１００食以上・１日２５０食以上・どちらもいない</v>
          </cell>
        </row>
        <row r="15">
          <cell r="E15">
            <v>41</v>
          </cell>
          <cell r="F15" t="str">
            <v>管理栄養士のみいる</v>
          </cell>
          <cell r="G15" t="str">
            <v>１回１００食未満・１日２５０食未満・管理栄養士のみいる</v>
          </cell>
        </row>
        <row r="16">
          <cell r="E16">
            <v>42</v>
          </cell>
          <cell r="F16" t="str">
            <v>管理栄養士・栄養士両方いる</v>
          </cell>
          <cell r="G16" t="str">
            <v>１回１００食未満・１日２５０食未満・管理栄養士・栄養士両方いる</v>
          </cell>
        </row>
        <row r="17">
          <cell r="E17">
            <v>43</v>
          </cell>
          <cell r="F17" t="str">
            <v>栄養士のみいる</v>
          </cell>
          <cell r="G17" t="str">
            <v>１回１００食未満・１日２５０食未満・栄養士のみいる</v>
          </cell>
        </row>
        <row r="18">
          <cell r="E18">
            <v>44</v>
          </cell>
          <cell r="F18" t="str">
            <v>どちらもいない</v>
          </cell>
          <cell r="G18" t="str">
            <v>１回１００食未満・１日２５０食未満・どちらもいない</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osshi@mail.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BS278"/>
  <sheetViews>
    <sheetView showGridLines="0" view="pageBreakPreview" topLeftCell="B174" zoomScaleNormal="100" zoomScaleSheetLayoutView="100" workbookViewId="0">
      <selection activeCell="T180" sqref="T180:V180"/>
    </sheetView>
  </sheetViews>
  <sheetFormatPr defaultColWidth="8.875" defaultRowHeight="13.5" x14ac:dyDescent="0.15"/>
  <cols>
    <col min="1" max="1" width="3.25" style="205" customWidth="1"/>
    <col min="2" max="2" width="2.75" style="205" customWidth="1"/>
    <col min="3" max="5" width="3.875" style="205" customWidth="1"/>
    <col min="6" max="13" width="2.75" style="205" customWidth="1"/>
    <col min="14" max="14" width="3.5" style="205" customWidth="1"/>
    <col min="15" max="19" width="2.75" style="205" customWidth="1"/>
    <col min="20" max="20" width="3.375" style="205" customWidth="1"/>
    <col min="21" max="21" width="2.75" style="205" customWidth="1"/>
    <col min="22" max="22" width="4.375" style="205" customWidth="1"/>
    <col min="23" max="23" width="3.375" style="205" customWidth="1"/>
    <col min="24" max="33" width="2.75" style="205" customWidth="1"/>
    <col min="34" max="34" width="3.875" style="205" customWidth="1"/>
    <col min="35" max="35" width="4.5" style="205" customWidth="1"/>
    <col min="36" max="70" width="2.75" style="205" customWidth="1"/>
    <col min="71" max="16384" width="8.875" style="205"/>
  </cols>
  <sheetData>
    <row r="1" spans="1:71" s="303" customFormat="1" ht="25.5" customHeight="1" x14ac:dyDescent="0.15">
      <c r="A1" s="304"/>
      <c r="B1" s="308" t="s">
        <v>470</v>
      </c>
      <c r="C1" s="305"/>
      <c r="D1" s="305"/>
      <c r="E1" s="305"/>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row>
    <row r="2" spans="1:71" x14ac:dyDescent="0.15">
      <c r="A2" s="306" t="s">
        <v>458</v>
      </c>
      <c r="B2" s="400" t="s">
        <v>456</v>
      </c>
      <c r="C2" s="401"/>
      <c r="D2" s="401"/>
      <c r="E2" s="402"/>
      <c r="F2" s="306" t="s">
        <v>454</v>
      </c>
      <c r="G2" s="306"/>
      <c r="H2" s="306"/>
      <c r="I2" s="306" t="s">
        <v>463</v>
      </c>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row>
    <row r="3" spans="1:71" x14ac:dyDescent="0.15">
      <c r="A3" s="306" t="s">
        <v>459</v>
      </c>
      <c r="B3" s="397" t="s">
        <v>457</v>
      </c>
      <c r="C3" s="398"/>
      <c r="D3" s="398"/>
      <c r="E3" s="399"/>
      <c r="F3" s="306" t="s">
        <v>454</v>
      </c>
      <c r="G3" s="306"/>
      <c r="H3" s="306"/>
      <c r="I3" s="306" t="s">
        <v>464</v>
      </c>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row>
    <row r="4" spans="1:71" x14ac:dyDescent="0.15">
      <c r="A4" s="306"/>
      <c r="B4" s="306"/>
      <c r="C4" s="306"/>
      <c r="D4" s="306"/>
      <c r="E4" s="306"/>
      <c r="F4" s="306"/>
      <c r="G4" s="306"/>
      <c r="H4" s="306"/>
      <c r="I4" s="306" t="s">
        <v>455</v>
      </c>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row>
    <row r="5" spans="1:71" x14ac:dyDescent="0.15">
      <c r="A5" s="306" t="s">
        <v>460</v>
      </c>
      <c r="B5" s="306" t="s">
        <v>461</v>
      </c>
      <c r="C5" s="306"/>
      <c r="D5" s="306"/>
      <c r="E5" s="306"/>
      <c r="F5" s="306"/>
      <c r="G5" s="306"/>
      <c r="H5" s="306"/>
      <c r="I5" s="306"/>
      <c r="J5" s="306"/>
      <c r="K5" s="306"/>
      <c r="L5" s="306"/>
      <c r="M5" s="306"/>
      <c r="N5" s="306"/>
      <c r="O5" s="306"/>
      <c r="P5" s="306"/>
      <c r="Q5" s="306"/>
      <c r="R5" s="306"/>
      <c r="S5" s="306"/>
      <c r="T5" s="306"/>
      <c r="U5" s="306"/>
      <c r="V5" s="306"/>
      <c r="W5" s="306"/>
      <c r="X5" s="306"/>
      <c r="Y5" s="306"/>
      <c r="Z5" s="306"/>
      <c r="AA5" s="306"/>
      <c r="AB5" s="306"/>
      <c r="AC5" s="306"/>
      <c r="AD5" s="306"/>
      <c r="AE5" s="306"/>
      <c r="AF5" s="306"/>
      <c r="AG5" s="306"/>
      <c r="AH5" s="306"/>
      <c r="AI5" s="306"/>
    </row>
    <row r="6" spans="1:71" x14ac:dyDescent="0.15">
      <c r="A6" s="306"/>
      <c r="B6" s="306" t="s">
        <v>462</v>
      </c>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306"/>
    </row>
    <row r="7" spans="1:71" ht="14.25" thickBot="1" x14ac:dyDescent="0.2"/>
    <row r="8" spans="1:71" s="46" customFormat="1" ht="12" customHeight="1" x14ac:dyDescent="0.15">
      <c r="A8" s="792" t="s">
        <v>140</v>
      </c>
      <c r="B8" s="792"/>
      <c r="C8" s="792"/>
      <c r="D8" s="792"/>
      <c r="E8" s="792"/>
      <c r="F8" s="792"/>
      <c r="G8" s="792"/>
      <c r="H8" s="792"/>
      <c r="I8" s="792"/>
      <c r="J8" s="792"/>
      <c r="K8" s="792"/>
      <c r="L8" s="793" t="s">
        <v>101</v>
      </c>
      <c r="M8" s="794"/>
      <c r="N8" s="795"/>
      <c r="O8" s="799"/>
      <c r="P8" s="800"/>
      <c r="Q8" s="800"/>
      <c r="R8" s="800"/>
      <c r="S8" s="800"/>
      <c r="T8" s="141"/>
      <c r="U8" s="141"/>
      <c r="V8" s="141"/>
      <c r="W8" s="141"/>
      <c r="X8" s="141"/>
      <c r="Y8" s="141"/>
      <c r="Z8" s="141"/>
      <c r="AA8" s="141"/>
      <c r="AB8" s="141"/>
      <c r="AC8" s="141"/>
      <c r="AD8" s="803" t="s">
        <v>535</v>
      </c>
      <c r="AE8" s="804"/>
      <c r="AF8" s="804"/>
      <c r="AG8" s="804"/>
      <c r="AH8" s="804"/>
      <c r="AI8" s="805"/>
      <c r="AS8" s="47"/>
      <c r="AT8" s="47"/>
      <c r="AU8" s="47"/>
      <c r="AV8" s="47"/>
      <c r="AW8" s="47"/>
      <c r="AX8" s="47"/>
      <c r="AY8" s="47"/>
      <c r="AZ8" s="47"/>
      <c r="BA8" s="47"/>
      <c r="BB8" s="47"/>
      <c r="BK8" s="47"/>
      <c r="BL8" s="47"/>
      <c r="BM8" s="48"/>
      <c r="BN8" s="48"/>
      <c r="BO8" s="48"/>
      <c r="BP8" s="48"/>
    </row>
    <row r="9" spans="1:71" ht="15" customHeight="1" thickBot="1" x14ac:dyDescent="0.2">
      <c r="A9" s="792"/>
      <c r="B9" s="792"/>
      <c r="C9" s="792"/>
      <c r="D9" s="792"/>
      <c r="E9" s="792"/>
      <c r="F9" s="792"/>
      <c r="G9" s="792"/>
      <c r="H9" s="792"/>
      <c r="I9" s="792"/>
      <c r="J9" s="792"/>
      <c r="K9" s="792"/>
      <c r="L9" s="796"/>
      <c r="M9" s="797"/>
      <c r="N9" s="798"/>
      <c r="O9" s="801"/>
      <c r="P9" s="802"/>
      <c r="Q9" s="802"/>
      <c r="R9" s="802"/>
      <c r="S9" s="802"/>
      <c r="V9" s="141"/>
      <c r="W9" s="141"/>
      <c r="X9" s="141"/>
      <c r="Y9" s="141"/>
      <c r="Z9" s="141"/>
      <c r="AA9" s="141"/>
      <c r="AB9" s="141"/>
      <c r="AC9" s="141"/>
      <c r="AD9" s="806"/>
      <c r="AE9" s="807"/>
      <c r="AF9" s="807"/>
      <c r="AG9" s="807"/>
      <c r="AH9" s="807"/>
      <c r="AI9" s="808"/>
      <c r="AJ9" s="46"/>
      <c r="AK9" s="46"/>
      <c r="AL9" s="46"/>
      <c r="AM9" s="46"/>
      <c r="AN9" s="46"/>
      <c r="AO9" s="46"/>
      <c r="AP9" s="46"/>
      <c r="AQ9" s="46"/>
      <c r="AR9" s="46"/>
      <c r="AS9" s="47"/>
      <c r="AT9" s="47"/>
      <c r="AU9" s="47"/>
      <c r="AV9" s="47"/>
      <c r="AW9" s="47"/>
      <c r="AX9" s="47"/>
      <c r="AY9" s="47"/>
      <c r="AZ9" s="47"/>
      <c r="BA9" s="47"/>
      <c r="BB9" s="47"/>
      <c r="BC9" s="46"/>
      <c r="BD9" s="46"/>
      <c r="BE9" s="46"/>
      <c r="BF9" s="46"/>
      <c r="BG9" s="46"/>
      <c r="BH9" s="46"/>
      <c r="BI9" s="46"/>
      <c r="BJ9" s="46"/>
      <c r="BK9" s="47"/>
      <c r="BL9" s="47"/>
      <c r="BM9" s="48"/>
      <c r="BN9" s="48"/>
      <c r="BO9" s="48"/>
      <c r="BP9" s="48"/>
      <c r="BQ9" s="46"/>
      <c r="BR9" s="46"/>
      <c r="BS9" s="49"/>
    </row>
    <row r="10" spans="1:71" ht="15.75" customHeight="1" thickBot="1" x14ac:dyDescent="0.2">
      <c r="A10" s="809" t="s">
        <v>88</v>
      </c>
      <c r="B10" s="810"/>
      <c r="C10" s="810"/>
      <c r="D10" s="810"/>
      <c r="E10" s="811"/>
      <c r="F10" s="154"/>
      <c r="G10" s="154"/>
      <c r="H10" s="154"/>
      <c r="I10" s="154"/>
      <c r="J10" s="154"/>
      <c r="K10" s="154"/>
      <c r="L10" s="379"/>
      <c r="M10" s="379"/>
      <c r="N10" s="379"/>
      <c r="O10" s="154"/>
      <c r="P10" s="154"/>
      <c r="Q10" s="154"/>
      <c r="R10" s="154"/>
      <c r="S10" s="155"/>
      <c r="Y10" s="50"/>
      <c r="Z10" s="50"/>
      <c r="AA10" s="50"/>
      <c r="AB10" s="50"/>
      <c r="AD10" s="270"/>
      <c r="AE10" s="270"/>
      <c r="AF10" s="270"/>
      <c r="AG10" s="270"/>
      <c r="AH10" s="270"/>
      <c r="AI10" s="270"/>
      <c r="AS10" s="51"/>
      <c r="AT10" s="51"/>
      <c r="AU10" s="51"/>
      <c r="AV10" s="51"/>
      <c r="AW10" s="51"/>
      <c r="AX10" s="51"/>
      <c r="AY10" s="51"/>
      <c r="AZ10" s="51"/>
      <c r="BA10" s="51"/>
      <c r="BB10" s="51"/>
      <c r="BK10" s="51"/>
      <c r="BL10" s="51"/>
      <c r="BM10" s="52"/>
      <c r="BN10" s="52"/>
      <c r="BO10" s="52"/>
      <c r="BP10" s="52"/>
    </row>
    <row r="11" spans="1:71" ht="15.75" customHeight="1" x14ac:dyDescent="0.15">
      <c r="A11" s="156"/>
      <c r="B11" s="215" t="s">
        <v>102</v>
      </c>
      <c r="C11" s="215"/>
      <c r="D11" s="215"/>
      <c r="E11" s="215"/>
      <c r="F11" s="140"/>
      <c r="G11" s="215"/>
      <c r="H11" s="138"/>
      <c r="I11" s="139"/>
      <c r="J11" s="139"/>
      <c r="K11" s="139"/>
      <c r="L11" s="139"/>
      <c r="M11" s="138" t="s">
        <v>141</v>
      </c>
      <c r="N11" s="138"/>
      <c r="O11" s="139"/>
      <c r="P11" s="380"/>
      <c r="Q11" s="381" t="s">
        <v>139</v>
      </c>
      <c r="R11" s="382"/>
      <c r="S11" s="157"/>
      <c r="T11" s="53"/>
      <c r="U11" s="205" t="s">
        <v>345</v>
      </c>
      <c r="V11" s="53"/>
      <c r="W11" s="53"/>
      <c r="X11" s="53"/>
      <c r="AC11" s="54"/>
      <c r="AE11" s="54"/>
      <c r="AG11" s="54"/>
      <c r="AS11" s="51"/>
      <c r="AT11" s="51"/>
      <c r="AU11" s="51"/>
      <c r="AV11" s="51"/>
      <c r="AW11" s="51"/>
      <c r="AX11" s="51"/>
      <c r="AY11" s="51"/>
      <c r="AZ11" s="51"/>
      <c r="BA11" s="51"/>
      <c r="BB11" s="51"/>
      <c r="BK11" s="51"/>
      <c r="BL11" s="51"/>
      <c r="BM11" s="52"/>
      <c r="BN11" s="52"/>
      <c r="BO11" s="52"/>
      <c r="BP11" s="52"/>
    </row>
    <row r="12" spans="1:71" ht="15.75" customHeight="1" thickBot="1" x14ac:dyDescent="0.2">
      <c r="A12" s="158"/>
      <c r="B12" s="159" t="s">
        <v>142</v>
      </c>
      <c r="C12" s="159"/>
      <c r="D12" s="159"/>
      <c r="E12" s="812"/>
      <c r="F12" s="813"/>
      <c r="G12" s="814"/>
      <c r="H12" s="159"/>
      <c r="I12" s="159" t="s">
        <v>143</v>
      </c>
      <c r="J12" s="159"/>
      <c r="K12" s="160"/>
      <c r="L12" s="159"/>
      <c r="M12" s="815"/>
      <c r="N12" s="816"/>
      <c r="O12" s="816"/>
      <c r="P12" s="816"/>
      <c r="Q12" s="816"/>
      <c r="R12" s="817"/>
      <c r="S12" s="161"/>
      <c r="T12" s="53"/>
      <c r="U12" s="205" t="s">
        <v>344</v>
      </c>
      <c r="X12" s="53"/>
    </row>
    <row r="13" spans="1:71" ht="6" customHeight="1" thickBot="1" x14ac:dyDescent="0.2">
      <c r="A13" s="53"/>
      <c r="B13" s="53"/>
      <c r="C13" s="53"/>
      <c r="D13" s="53"/>
      <c r="E13" s="276"/>
      <c r="F13" s="276"/>
      <c r="G13" s="276"/>
      <c r="H13" s="53"/>
      <c r="I13" s="53"/>
      <c r="J13" s="53"/>
      <c r="K13" s="277"/>
      <c r="L13" s="53"/>
      <c r="M13" s="278"/>
      <c r="N13" s="278"/>
      <c r="O13" s="278"/>
      <c r="P13" s="278"/>
      <c r="Q13" s="278"/>
      <c r="R13" s="278"/>
      <c r="S13" s="53"/>
      <c r="T13" s="53"/>
      <c r="X13" s="53"/>
    </row>
    <row r="14" spans="1:71" ht="15" customHeight="1" thickTop="1" thickBot="1" x14ac:dyDescent="0.2">
      <c r="A14" s="536">
        <v>1</v>
      </c>
      <c r="B14" s="537"/>
      <c r="C14" s="824" t="s">
        <v>429</v>
      </c>
      <c r="D14" s="824"/>
      <c r="E14" s="824"/>
      <c r="F14" s="824"/>
      <c r="G14" s="824"/>
      <c r="H14" s="824"/>
      <c r="I14" s="825"/>
      <c r="J14" s="826" t="s">
        <v>438</v>
      </c>
      <c r="K14" s="827"/>
      <c r="L14" s="827"/>
      <c r="M14" s="827"/>
      <c r="N14" s="827"/>
      <c r="O14" s="827"/>
      <c r="P14" s="827"/>
      <c r="Q14" s="827"/>
      <c r="R14" s="827"/>
      <c r="S14" s="827"/>
      <c r="T14" s="827"/>
      <c r="U14" s="827"/>
      <c r="V14" s="827"/>
      <c r="W14" s="827"/>
      <c r="X14" s="827"/>
      <c r="Y14" s="827"/>
      <c r="Z14" s="827"/>
      <c r="AA14" s="827"/>
      <c r="AB14" s="827"/>
      <c r="AC14" s="827"/>
      <c r="AD14" s="827"/>
      <c r="AE14" s="827"/>
      <c r="AF14" s="827"/>
      <c r="AG14" s="827"/>
      <c r="AH14" s="827"/>
      <c r="AI14" s="828"/>
      <c r="AS14" s="55"/>
      <c r="AT14" s="55"/>
      <c r="AU14" s="56"/>
      <c r="AV14" s="56"/>
      <c r="AW14" s="56"/>
      <c r="AX14" s="56"/>
      <c r="AY14" s="55"/>
      <c r="AZ14" s="55"/>
      <c r="BA14" s="56"/>
      <c r="BB14" s="56"/>
      <c r="BC14" s="55"/>
      <c r="BD14" s="55"/>
      <c r="BE14" s="57"/>
      <c r="BF14" s="57"/>
      <c r="BG14" s="57"/>
      <c r="BH14" s="57"/>
      <c r="BI14" s="55"/>
      <c r="BJ14" s="55"/>
      <c r="BK14" s="56"/>
      <c r="BL14" s="56"/>
      <c r="BM14" s="55"/>
      <c r="BN14" s="55"/>
      <c r="BO14" s="55"/>
      <c r="BP14" s="55"/>
    </row>
    <row r="15" spans="1:71" ht="15" customHeight="1" thickTop="1" thickBot="1" x14ac:dyDescent="0.2">
      <c r="A15" s="538"/>
      <c r="B15" s="539"/>
      <c r="C15" s="824" t="s">
        <v>430</v>
      </c>
      <c r="D15" s="824"/>
      <c r="E15" s="824"/>
      <c r="F15" s="824"/>
      <c r="G15" s="824"/>
      <c r="H15" s="824"/>
      <c r="I15" s="825"/>
      <c r="J15" s="819" t="s">
        <v>437</v>
      </c>
      <c r="K15" s="819"/>
      <c r="L15" s="819"/>
      <c r="M15" s="819"/>
      <c r="N15" s="819"/>
      <c r="O15" s="819"/>
      <c r="P15" s="819"/>
      <c r="Q15" s="819"/>
      <c r="R15" s="819"/>
      <c r="S15" s="819"/>
      <c r="T15" s="819"/>
      <c r="U15" s="819"/>
      <c r="V15" s="819"/>
      <c r="W15" s="819"/>
      <c r="X15" s="819"/>
      <c r="Y15" s="819"/>
      <c r="Z15" s="819"/>
      <c r="AA15" s="819"/>
      <c r="AB15" s="819"/>
      <c r="AC15" s="819"/>
      <c r="AD15" s="819"/>
      <c r="AE15" s="819"/>
      <c r="AF15" s="819"/>
      <c r="AG15" s="819"/>
      <c r="AH15" s="819"/>
      <c r="AI15" s="820"/>
      <c r="AS15" s="55"/>
      <c r="AT15" s="55"/>
      <c r="AU15" s="56"/>
      <c r="AV15" s="56"/>
      <c r="AW15" s="56"/>
      <c r="AX15" s="56"/>
      <c r="AY15" s="55"/>
      <c r="AZ15" s="55"/>
      <c r="BA15" s="56"/>
      <c r="BB15" s="56"/>
      <c r="BC15" s="55"/>
      <c r="BD15" s="55"/>
      <c r="BE15" s="57"/>
      <c r="BF15" s="57"/>
      <c r="BG15" s="57"/>
      <c r="BH15" s="57"/>
      <c r="BI15" s="55"/>
      <c r="BJ15" s="55"/>
      <c r="BK15" s="56"/>
      <c r="BL15" s="56"/>
      <c r="BM15" s="55"/>
      <c r="BN15" s="55"/>
      <c r="BO15" s="55"/>
      <c r="BP15" s="55"/>
    </row>
    <row r="16" spans="1:71" ht="15" thickTop="1" thickBot="1" x14ac:dyDescent="0.2">
      <c r="A16" s="538"/>
      <c r="B16" s="539"/>
      <c r="C16" s="824" t="s">
        <v>431</v>
      </c>
      <c r="D16" s="824"/>
      <c r="E16" s="824"/>
      <c r="F16" s="824"/>
      <c r="G16" s="824"/>
      <c r="H16" s="824"/>
      <c r="I16" s="825"/>
      <c r="J16" s="194" t="s">
        <v>8</v>
      </c>
      <c r="K16" s="829">
        <v>1234567</v>
      </c>
      <c r="L16" s="830"/>
      <c r="M16" s="830"/>
      <c r="N16" s="830"/>
      <c r="O16" s="831"/>
      <c r="P16" s="832" t="s">
        <v>340</v>
      </c>
      <c r="Q16" s="833"/>
      <c r="R16" s="834"/>
      <c r="S16" s="835" t="s">
        <v>445</v>
      </c>
      <c r="T16" s="819"/>
      <c r="U16" s="819"/>
      <c r="V16" s="819"/>
      <c r="W16" s="819"/>
      <c r="X16" s="819"/>
      <c r="Y16" s="819"/>
      <c r="Z16" s="819"/>
      <c r="AA16" s="819"/>
      <c r="AB16" s="819"/>
      <c r="AC16" s="819"/>
      <c r="AD16" s="819"/>
      <c r="AE16" s="819"/>
      <c r="AF16" s="819"/>
      <c r="AG16" s="819"/>
      <c r="AH16" s="819"/>
      <c r="AI16" s="820"/>
      <c r="AS16" s="55"/>
      <c r="AT16" s="55"/>
      <c r="AU16" s="56"/>
      <c r="AV16" s="56"/>
      <c r="AW16" s="56"/>
      <c r="AX16" s="56"/>
      <c r="AY16" s="55"/>
      <c r="AZ16" s="55"/>
      <c r="BA16" s="56"/>
      <c r="BB16" s="56"/>
      <c r="BC16" s="55"/>
      <c r="BD16" s="55"/>
      <c r="BE16" s="57"/>
      <c r="BF16" s="57"/>
      <c r="BG16" s="57"/>
      <c r="BH16" s="57"/>
      <c r="BI16" s="55"/>
      <c r="BJ16" s="55"/>
      <c r="BK16" s="56"/>
      <c r="BL16" s="56"/>
      <c r="BM16" s="55"/>
      <c r="BN16" s="55"/>
      <c r="BO16" s="55"/>
      <c r="BP16" s="55"/>
    </row>
    <row r="17" spans="1:68" ht="15" customHeight="1" thickTop="1" thickBot="1" x14ac:dyDescent="0.2">
      <c r="A17" s="538"/>
      <c r="B17" s="539"/>
      <c r="C17" s="414" t="s">
        <v>222</v>
      </c>
      <c r="D17" s="414"/>
      <c r="E17" s="414"/>
      <c r="F17" s="414"/>
      <c r="G17" s="414"/>
      <c r="H17" s="414"/>
      <c r="I17" s="415"/>
      <c r="J17" s="818" t="s">
        <v>439</v>
      </c>
      <c r="K17" s="819"/>
      <c r="L17" s="819"/>
      <c r="M17" s="819"/>
      <c r="N17" s="819"/>
      <c r="O17" s="819"/>
      <c r="P17" s="819"/>
      <c r="Q17" s="819"/>
      <c r="R17" s="819"/>
      <c r="S17" s="819"/>
      <c r="T17" s="819"/>
      <c r="U17" s="819"/>
      <c r="V17" s="819"/>
      <c r="W17" s="819"/>
      <c r="X17" s="819"/>
      <c r="Y17" s="819"/>
      <c r="Z17" s="819"/>
      <c r="AA17" s="819"/>
      <c r="AB17" s="819"/>
      <c r="AC17" s="819"/>
      <c r="AD17" s="819"/>
      <c r="AE17" s="819"/>
      <c r="AF17" s="819"/>
      <c r="AG17" s="819"/>
      <c r="AH17" s="819"/>
      <c r="AI17" s="820"/>
      <c r="AS17" s="55"/>
      <c r="AT17" s="55"/>
      <c r="AU17" s="56"/>
      <c r="AV17" s="56"/>
      <c r="AW17" s="56"/>
      <c r="AX17" s="56"/>
      <c r="AY17" s="55"/>
      <c r="AZ17" s="55"/>
      <c r="BA17" s="56"/>
      <c r="BB17" s="56"/>
      <c r="BC17" s="55"/>
      <c r="BD17" s="55"/>
      <c r="BE17" s="57"/>
      <c r="BF17" s="57"/>
      <c r="BG17" s="57"/>
      <c r="BH17" s="57"/>
      <c r="BI17" s="55"/>
      <c r="BJ17" s="55"/>
      <c r="BK17" s="56"/>
      <c r="BL17" s="56"/>
      <c r="BM17" s="55"/>
      <c r="BN17" s="55"/>
      <c r="BO17" s="55"/>
      <c r="BP17" s="55"/>
    </row>
    <row r="18" spans="1:68" ht="15" thickTop="1" thickBot="1" x14ac:dyDescent="0.2">
      <c r="A18" s="538"/>
      <c r="B18" s="539"/>
      <c r="C18" s="821" t="s">
        <v>534</v>
      </c>
      <c r="D18" s="821"/>
      <c r="E18" s="821"/>
      <c r="F18" s="821"/>
      <c r="G18" s="821"/>
      <c r="H18" s="821"/>
      <c r="I18" s="822"/>
      <c r="J18" s="148" t="s">
        <v>331</v>
      </c>
      <c r="K18" s="149"/>
      <c r="L18" s="775" t="s">
        <v>440</v>
      </c>
      <c r="M18" s="773"/>
      <c r="N18" s="773"/>
      <c r="O18" s="773"/>
      <c r="P18" s="773"/>
      <c r="Q18" s="773"/>
      <c r="R18" s="773"/>
      <c r="S18" s="773"/>
      <c r="T18" s="823"/>
      <c r="U18" s="392" t="s">
        <v>533</v>
      </c>
      <c r="V18" s="393"/>
      <c r="W18" s="775" t="s">
        <v>441</v>
      </c>
      <c r="X18" s="773"/>
      <c r="Y18" s="773"/>
      <c r="Z18" s="773"/>
      <c r="AA18" s="773"/>
      <c r="AB18" s="773"/>
      <c r="AC18" s="773"/>
      <c r="AD18" s="773"/>
      <c r="AE18" s="773"/>
      <c r="AF18" s="773"/>
      <c r="AG18" s="773"/>
      <c r="AH18" s="773"/>
      <c r="AI18" s="823"/>
    </row>
    <row r="19" spans="1:68" ht="15" thickTop="1" thickBot="1" x14ac:dyDescent="0.2">
      <c r="A19" s="538"/>
      <c r="B19" s="539"/>
      <c r="C19" s="824" t="s">
        <v>432</v>
      </c>
      <c r="D19" s="824"/>
      <c r="E19" s="824"/>
      <c r="F19" s="824"/>
      <c r="G19" s="824"/>
      <c r="H19" s="824"/>
      <c r="I19" s="825"/>
      <c r="J19" s="769" t="s">
        <v>442</v>
      </c>
      <c r="K19" s="769"/>
      <c r="L19" s="769"/>
      <c r="M19" s="769"/>
      <c r="N19" s="769"/>
      <c r="O19" s="769"/>
      <c r="P19" s="769"/>
      <c r="Q19" s="769"/>
      <c r="R19" s="769"/>
      <c r="S19" s="769"/>
      <c r="T19" s="769"/>
      <c r="U19" s="769"/>
      <c r="V19" s="769"/>
      <c r="W19" s="769"/>
      <c r="X19" s="769"/>
      <c r="Y19" s="769"/>
      <c r="Z19" s="769"/>
      <c r="AA19" s="769"/>
      <c r="AB19" s="769"/>
      <c r="AC19" s="769"/>
      <c r="AD19" s="769"/>
      <c r="AE19" s="769"/>
      <c r="AF19" s="769"/>
      <c r="AG19" s="769"/>
      <c r="AH19" s="769"/>
      <c r="AI19" s="770"/>
    </row>
    <row r="20" spans="1:68" ht="15" customHeight="1" thickTop="1" thickBot="1" x14ac:dyDescent="0.2">
      <c r="A20" s="540"/>
      <c r="B20" s="541"/>
      <c r="C20" s="836" t="s">
        <v>223</v>
      </c>
      <c r="D20" s="836"/>
      <c r="E20" s="836"/>
      <c r="F20" s="836"/>
      <c r="G20" s="836"/>
      <c r="H20" s="836"/>
      <c r="I20" s="837"/>
      <c r="J20" s="295" t="s">
        <v>65</v>
      </c>
      <c r="K20" s="296"/>
      <c r="L20" s="838" t="s">
        <v>443</v>
      </c>
      <c r="M20" s="839"/>
      <c r="N20" s="839"/>
      <c r="O20" s="839"/>
      <c r="P20" s="839"/>
      <c r="Q20" s="839"/>
      <c r="R20" s="839"/>
      <c r="S20" s="839"/>
      <c r="T20" s="840"/>
      <c r="U20" s="295" t="s">
        <v>14</v>
      </c>
      <c r="V20" s="296"/>
      <c r="W20" s="838" t="s">
        <v>444</v>
      </c>
      <c r="X20" s="839"/>
      <c r="Y20" s="839"/>
      <c r="Z20" s="839"/>
      <c r="AA20" s="839"/>
      <c r="AB20" s="839"/>
      <c r="AC20" s="839"/>
      <c r="AD20" s="839"/>
      <c r="AE20" s="839"/>
      <c r="AF20" s="839"/>
      <c r="AG20" s="839"/>
      <c r="AH20" s="839"/>
      <c r="AI20" s="840"/>
      <c r="AS20" s="54"/>
      <c r="AY20" s="54"/>
      <c r="BB20" s="54"/>
    </row>
    <row r="21" spans="1:68" ht="5.25" customHeight="1" thickBot="1" x14ac:dyDescent="0.2">
      <c r="A21" s="284"/>
      <c r="B21" s="284"/>
      <c r="C21" s="275"/>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S21" s="54"/>
      <c r="AY21" s="54"/>
      <c r="BB21" s="54"/>
    </row>
    <row r="22" spans="1:68" ht="22.5" customHeight="1" thickTop="1" thickBot="1" x14ac:dyDescent="0.2">
      <c r="C22" s="765" t="s">
        <v>366</v>
      </c>
      <c r="D22" s="766"/>
      <c r="E22" s="766"/>
      <c r="F22" s="766"/>
      <c r="G22" s="766"/>
      <c r="H22" s="766"/>
      <c r="I22" s="766"/>
      <c r="J22" s="766"/>
      <c r="K22" s="766"/>
      <c r="L22" s="766"/>
      <c r="M22" s="766"/>
      <c r="N22" s="766"/>
      <c r="O22" s="766"/>
      <c r="P22" s="766"/>
      <c r="Q22" s="766"/>
      <c r="R22" s="766"/>
      <c r="S22" s="766"/>
      <c r="T22" s="766"/>
      <c r="U22" s="766"/>
      <c r="V22" s="766"/>
      <c r="W22" s="766"/>
      <c r="X22" s="766"/>
      <c r="Y22" s="766"/>
      <c r="Z22" s="766"/>
      <c r="AA22" s="766"/>
      <c r="AB22" s="766"/>
      <c r="AC22" s="766"/>
      <c r="AD22" s="766"/>
      <c r="AE22" s="766"/>
      <c r="AF22" s="766"/>
      <c r="AG22" s="766"/>
      <c r="AH22" s="767"/>
      <c r="AI22" s="275"/>
      <c r="AS22" s="54"/>
      <c r="AY22" s="54"/>
      <c r="BB22" s="54"/>
    </row>
    <row r="23" spans="1:68" ht="4.5" customHeight="1" thickTop="1" x14ac:dyDescent="0.15">
      <c r="C23" s="281"/>
      <c r="D23" s="281"/>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75"/>
      <c r="AS23" s="54"/>
      <c r="AY23" s="54"/>
      <c r="BB23" s="54"/>
    </row>
    <row r="24" spans="1:68" ht="15" customHeight="1" x14ac:dyDescent="0.15">
      <c r="A24" s="412">
        <v>2</v>
      </c>
      <c r="B24" s="412"/>
      <c r="C24" s="440" t="s">
        <v>414</v>
      </c>
      <c r="D24" s="440"/>
      <c r="E24" s="440"/>
      <c r="F24" s="782" t="s">
        <v>63</v>
      </c>
      <c r="G24" s="783"/>
      <c r="H24" s="783"/>
      <c r="I24" s="784"/>
      <c r="J24" s="785" t="s">
        <v>446</v>
      </c>
      <c r="K24" s="786"/>
      <c r="L24" s="786"/>
      <c r="M24" s="786"/>
      <c r="N24" s="786"/>
      <c r="O24" s="786"/>
      <c r="P24" s="786"/>
      <c r="Q24" s="786"/>
      <c r="R24" s="786"/>
      <c r="S24" s="786"/>
      <c r="T24" s="786"/>
      <c r="U24" s="786"/>
      <c r="V24" s="786"/>
      <c r="W24" s="786"/>
      <c r="X24" s="786"/>
      <c r="Y24" s="282" t="s">
        <v>245</v>
      </c>
      <c r="Z24" s="283"/>
      <c r="AA24" s="283"/>
      <c r="AB24" s="283"/>
      <c r="AC24" s="283"/>
      <c r="AD24" s="283"/>
      <c r="AE24" s="283"/>
      <c r="AF24" s="283"/>
      <c r="AG24" s="283"/>
      <c r="AH24" s="283"/>
      <c r="AI24" s="136"/>
      <c r="AS24" s="54"/>
      <c r="AY24" s="54"/>
      <c r="BB24" s="54"/>
    </row>
    <row r="25" spans="1:68" ht="15" customHeight="1" x14ac:dyDescent="0.15">
      <c r="A25" s="412"/>
      <c r="B25" s="412"/>
      <c r="C25" s="440"/>
      <c r="D25" s="440"/>
      <c r="E25" s="440"/>
      <c r="F25" s="771" t="s">
        <v>229</v>
      </c>
      <c r="G25" s="774"/>
      <c r="H25" s="774"/>
      <c r="I25" s="772"/>
      <c r="J25" s="771" t="s">
        <v>65</v>
      </c>
      <c r="K25" s="772"/>
      <c r="L25" s="768" t="s">
        <v>443</v>
      </c>
      <c r="M25" s="769"/>
      <c r="N25" s="769"/>
      <c r="O25" s="769"/>
      <c r="P25" s="769"/>
      <c r="Q25" s="769"/>
      <c r="R25" s="769"/>
      <c r="S25" s="769"/>
      <c r="T25" s="770"/>
      <c r="U25" s="771" t="s">
        <v>14</v>
      </c>
      <c r="V25" s="772"/>
      <c r="W25" s="768" t="s">
        <v>444</v>
      </c>
      <c r="X25" s="773"/>
      <c r="Y25" s="769"/>
      <c r="Z25" s="769"/>
      <c r="AA25" s="769"/>
      <c r="AB25" s="769"/>
      <c r="AC25" s="769"/>
      <c r="AD25" s="769"/>
      <c r="AE25" s="769"/>
      <c r="AF25" s="769"/>
      <c r="AG25" s="769"/>
      <c r="AH25" s="769"/>
      <c r="AI25" s="770"/>
      <c r="AS25" s="54"/>
      <c r="AY25" s="54"/>
      <c r="BB25" s="54"/>
    </row>
    <row r="26" spans="1:68" ht="15" customHeight="1" x14ac:dyDescent="0.15">
      <c r="A26" s="412"/>
      <c r="B26" s="412"/>
      <c r="C26" s="440"/>
      <c r="D26" s="440"/>
      <c r="E26" s="440"/>
      <c r="F26" s="771" t="s">
        <v>109</v>
      </c>
      <c r="G26" s="774"/>
      <c r="H26" s="774"/>
      <c r="I26" s="772"/>
      <c r="J26" s="775" t="s">
        <v>447</v>
      </c>
      <c r="K26" s="773"/>
      <c r="L26" s="773"/>
      <c r="M26" s="773"/>
      <c r="N26" s="773"/>
      <c r="O26" s="773"/>
      <c r="P26" s="773"/>
      <c r="Q26" s="773"/>
      <c r="R26" s="773"/>
      <c r="S26" s="147"/>
      <c r="T26" s="300"/>
      <c r="U26" s="148" t="s">
        <v>177</v>
      </c>
      <c r="V26" s="148"/>
      <c r="W26" s="146"/>
      <c r="X26" s="300" t="s">
        <v>91</v>
      </c>
      <c r="Y26" s="275" t="s">
        <v>246</v>
      </c>
      <c r="Z26" s="275"/>
      <c r="AA26" s="275"/>
      <c r="AB26" s="73"/>
      <c r="AC26" s="152" t="s">
        <v>434</v>
      </c>
      <c r="AD26" s="73"/>
      <c r="AE26" s="148"/>
      <c r="AF26" s="148"/>
      <c r="AG26" s="148"/>
      <c r="AH26" s="148"/>
      <c r="AI26" s="149"/>
      <c r="AS26" s="54"/>
      <c r="AY26" s="54"/>
      <c r="BB26" s="54"/>
    </row>
    <row r="27" spans="1:68" ht="15" customHeight="1" x14ac:dyDescent="0.15">
      <c r="A27" s="412"/>
      <c r="B27" s="412"/>
      <c r="C27" s="440"/>
      <c r="D27" s="440"/>
      <c r="E27" s="440"/>
      <c r="F27" s="771" t="s">
        <v>332</v>
      </c>
      <c r="G27" s="774"/>
      <c r="H27" s="774"/>
      <c r="I27" s="772"/>
      <c r="J27" s="775" t="s">
        <v>448</v>
      </c>
      <c r="K27" s="773"/>
      <c r="L27" s="773"/>
      <c r="M27" s="773"/>
      <c r="N27" s="773"/>
      <c r="O27" s="773"/>
      <c r="P27" s="773"/>
      <c r="Q27" s="773"/>
      <c r="R27" s="773"/>
      <c r="S27" s="147"/>
      <c r="T27" s="300"/>
      <c r="U27" s="148" t="s">
        <v>177</v>
      </c>
      <c r="V27" s="148"/>
      <c r="W27" s="228"/>
      <c r="X27" s="300"/>
      <c r="Y27" s="148" t="s">
        <v>246</v>
      </c>
      <c r="Z27" s="148"/>
      <c r="AA27" s="148"/>
      <c r="AB27" s="73"/>
      <c r="AC27" s="229"/>
      <c r="AD27" s="73"/>
      <c r="AE27" s="148"/>
      <c r="AF27" s="148"/>
      <c r="AG27" s="148"/>
      <c r="AH27" s="148"/>
      <c r="AI27" s="149"/>
      <c r="AS27" s="54"/>
      <c r="AY27" s="54"/>
      <c r="BB27" s="54"/>
    </row>
    <row r="28" spans="1:68" ht="15" customHeight="1" x14ac:dyDescent="0.15">
      <c r="A28" s="412"/>
      <c r="B28" s="412"/>
      <c r="C28" s="440"/>
      <c r="D28" s="440"/>
      <c r="E28" s="440"/>
      <c r="F28" s="787" t="s">
        <v>402</v>
      </c>
      <c r="G28" s="788"/>
      <c r="H28" s="788"/>
      <c r="I28" s="789"/>
      <c r="J28" s="790" t="s">
        <v>449</v>
      </c>
      <c r="K28" s="791"/>
      <c r="L28" s="791"/>
      <c r="M28" s="791"/>
      <c r="N28" s="791"/>
      <c r="O28" s="791"/>
      <c r="P28" s="791"/>
      <c r="Q28" s="791"/>
      <c r="R28" s="791"/>
      <c r="S28" s="791"/>
      <c r="T28" s="791"/>
      <c r="U28" s="791"/>
      <c r="V28" s="791"/>
      <c r="W28" s="791"/>
      <c r="X28" s="791"/>
      <c r="Y28" s="791"/>
      <c r="Z28" s="791"/>
      <c r="AA28" s="791"/>
      <c r="AB28" s="791"/>
      <c r="AC28" s="137"/>
      <c r="AD28" s="291"/>
      <c r="AE28" s="170"/>
      <c r="AF28" s="170"/>
      <c r="AG28" s="170"/>
      <c r="AH28" s="170"/>
      <c r="AI28" s="171"/>
      <c r="AS28" s="54"/>
      <c r="AY28" s="54"/>
      <c r="BB28" s="54"/>
    </row>
    <row r="29" spans="1:68" x14ac:dyDescent="0.15">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S29" s="54"/>
    </row>
    <row r="30" spans="1:68" ht="15" customHeight="1" x14ac:dyDescent="0.15">
      <c r="A30" s="430">
        <v>3</v>
      </c>
      <c r="B30" s="432"/>
      <c r="C30" s="563" t="s">
        <v>175</v>
      </c>
      <c r="D30" s="455"/>
      <c r="E30" s="549"/>
      <c r="F30" s="301"/>
      <c r="G30" s="736" t="s">
        <v>144</v>
      </c>
      <c r="H30" s="737"/>
      <c r="I30" s="737"/>
      <c r="J30" s="737"/>
      <c r="K30" s="738"/>
      <c r="L30" s="753" t="s">
        <v>16</v>
      </c>
      <c r="M30" s="431"/>
      <c r="N30" s="755" t="s">
        <v>424</v>
      </c>
      <c r="O30" s="758" t="s">
        <v>180</v>
      </c>
      <c r="P30" s="60" t="s">
        <v>146</v>
      </c>
      <c r="Q30" s="59"/>
      <c r="R30" s="59"/>
      <c r="S30" s="59" t="s">
        <v>22</v>
      </c>
      <c r="T30" s="59"/>
      <c r="U30" s="59"/>
      <c r="V30" s="61"/>
      <c r="W30" s="383"/>
      <c r="X30" s="61" t="s">
        <v>23</v>
      </c>
      <c r="Y30" s="61"/>
      <c r="Z30" s="61" t="s">
        <v>147</v>
      </c>
      <c r="AA30" s="61"/>
      <c r="AB30" s="59"/>
      <c r="AC30" s="747"/>
      <c r="AD30" s="747"/>
      <c r="AE30" s="61" t="s">
        <v>29</v>
      </c>
      <c r="AF30" s="59"/>
      <c r="AG30" s="59"/>
      <c r="AH30" s="59"/>
      <c r="AI30" s="62"/>
      <c r="AS30" s="54"/>
      <c r="AV30" s="54"/>
      <c r="AZ30" s="54"/>
      <c r="BD30" s="54"/>
      <c r="BH30" s="54"/>
      <c r="BL30" s="54"/>
    </row>
    <row r="31" spans="1:68" x14ac:dyDescent="0.15">
      <c r="A31" s="413"/>
      <c r="B31" s="415"/>
      <c r="C31" s="591"/>
      <c r="D31" s="550"/>
      <c r="E31" s="551"/>
      <c r="F31" s="301" t="s">
        <v>91</v>
      </c>
      <c r="G31" s="289" t="s">
        <v>145</v>
      </c>
      <c r="H31" s="289"/>
      <c r="I31" s="289"/>
      <c r="J31" s="289"/>
      <c r="K31" s="289"/>
      <c r="L31" s="754"/>
      <c r="M31" s="414"/>
      <c r="N31" s="756"/>
      <c r="O31" s="745"/>
      <c r="P31" s="63"/>
      <c r="S31" s="205" t="s">
        <v>25</v>
      </c>
      <c r="V31" s="64"/>
      <c r="W31" s="383"/>
      <c r="X31" s="64" t="s">
        <v>23</v>
      </c>
      <c r="Y31" s="64"/>
      <c r="Z31" s="64" t="s">
        <v>147</v>
      </c>
      <c r="AA31" s="64"/>
      <c r="AC31" s="747"/>
      <c r="AD31" s="747"/>
      <c r="AE31" s="64" t="s">
        <v>29</v>
      </c>
      <c r="AI31" s="163"/>
      <c r="AV31" s="54"/>
    </row>
    <row r="32" spans="1:68" x14ac:dyDescent="0.15">
      <c r="A32" s="413"/>
      <c r="B32" s="415"/>
      <c r="C32" s="591"/>
      <c r="D32" s="550"/>
      <c r="E32" s="551"/>
      <c r="N32" s="756"/>
      <c r="O32" s="745"/>
      <c r="P32" s="63"/>
      <c r="S32" s="205" t="s">
        <v>26</v>
      </c>
      <c r="V32" s="64"/>
      <c r="W32" s="383"/>
      <c r="X32" s="64" t="s">
        <v>23</v>
      </c>
      <c r="Y32" s="64" t="s">
        <v>16</v>
      </c>
      <c r="Z32" s="64" t="s">
        <v>147</v>
      </c>
      <c r="AA32" s="64"/>
      <c r="AC32" s="747"/>
      <c r="AD32" s="747"/>
      <c r="AE32" s="64" t="s">
        <v>29</v>
      </c>
      <c r="AI32" s="163"/>
    </row>
    <row r="33" spans="1:69" ht="15" customHeight="1" x14ac:dyDescent="0.15">
      <c r="A33" s="413"/>
      <c r="B33" s="415"/>
      <c r="C33" s="591"/>
      <c r="D33" s="550"/>
      <c r="E33" s="551"/>
      <c r="N33" s="756"/>
      <c r="O33" s="745"/>
      <c r="P33" s="63"/>
      <c r="S33" s="748" t="s">
        <v>176</v>
      </c>
      <c r="T33" s="748"/>
      <c r="U33" s="748"/>
      <c r="V33" s="749"/>
      <c r="W33" s="383"/>
      <c r="X33" s="64" t="s">
        <v>167</v>
      </c>
      <c r="Y33" s="64"/>
      <c r="Z33" s="64" t="s">
        <v>147</v>
      </c>
      <c r="AA33" s="64"/>
      <c r="AC33" s="747"/>
      <c r="AD33" s="747"/>
      <c r="AE33" s="64" t="s">
        <v>29</v>
      </c>
      <c r="AF33" s="64"/>
      <c r="AG33" s="64"/>
      <c r="AH33" s="64"/>
      <c r="AI33" s="65"/>
      <c r="AS33" s="54"/>
    </row>
    <row r="34" spans="1:69" ht="15" customHeight="1" x14ac:dyDescent="0.15">
      <c r="A34" s="413"/>
      <c r="B34" s="415"/>
      <c r="C34" s="591"/>
      <c r="D34" s="550"/>
      <c r="E34" s="551"/>
      <c r="N34" s="756"/>
      <c r="O34" s="745"/>
      <c r="P34" s="66"/>
      <c r="Q34" s="289"/>
      <c r="R34" s="289"/>
      <c r="S34" s="289"/>
      <c r="T34" s="289" t="s">
        <v>34</v>
      </c>
      <c r="U34" s="289"/>
      <c r="V34" s="289"/>
      <c r="W34" s="384" t="str">
        <f>IF(SUM(W30:W33)=0,"",SUM(W30:W33))</f>
        <v/>
      </c>
      <c r="X34" s="289" t="s">
        <v>23</v>
      </c>
      <c r="Y34" s="289"/>
      <c r="Z34" s="67" t="s">
        <v>34</v>
      </c>
      <c r="AA34" s="289"/>
      <c r="AB34" s="289"/>
      <c r="AC34" s="747" t="str">
        <f>IF(SUM(AC30:AD33)=0,"",SUM(AC30:AD33))</f>
        <v/>
      </c>
      <c r="AD34" s="747"/>
      <c r="AE34" s="289" t="s">
        <v>29</v>
      </c>
      <c r="AF34" s="67"/>
      <c r="AG34" s="67"/>
      <c r="AH34" s="67"/>
      <c r="AI34" s="68"/>
      <c r="AS34" s="54"/>
      <c r="AV34" s="54"/>
      <c r="BI34" s="69"/>
      <c r="BL34" s="54"/>
      <c r="BO34" s="54"/>
    </row>
    <row r="35" spans="1:69" x14ac:dyDescent="0.15">
      <c r="A35" s="413"/>
      <c r="B35" s="415"/>
      <c r="C35" s="591"/>
      <c r="D35" s="550"/>
      <c r="E35" s="551"/>
      <c r="N35" s="756"/>
      <c r="O35" s="292" t="s">
        <v>249</v>
      </c>
      <c r="P35" s="287" t="s">
        <v>148</v>
      </c>
      <c r="Q35" s="288"/>
      <c r="R35" s="288"/>
      <c r="S35" s="70"/>
      <c r="T35" s="70"/>
      <c r="U35" s="70"/>
      <c r="V35" s="70"/>
      <c r="W35" s="67"/>
      <c r="X35" s="70"/>
      <c r="Y35" s="70" t="s">
        <v>16</v>
      </c>
      <c r="Z35" s="70" t="s">
        <v>24</v>
      </c>
      <c r="AA35" s="70"/>
      <c r="AB35" s="70"/>
      <c r="AC35" s="412"/>
      <c r="AD35" s="412"/>
      <c r="AE35" s="67" t="s">
        <v>149</v>
      </c>
      <c r="AF35" s="70"/>
      <c r="AG35" s="70"/>
      <c r="AH35" s="70"/>
      <c r="AI35" s="71"/>
      <c r="AV35" s="54"/>
      <c r="BA35" s="54"/>
      <c r="BB35" s="54"/>
      <c r="BC35" s="54"/>
      <c r="BD35" s="54"/>
      <c r="BE35" s="54"/>
      <c r="BF35" s="54"/>
      <c r="BG35" s="54"/>
      <c r="BI35" s="69"/>
      <c r="BL35" s="54"/>
      <c r="BO35" s="54"/>
    </row>
    <row r="36" spans="1:69" x14ac:dyDescent="0.15">
      <c r="A36" s="413"/>
      <c r="B36" s="415"/>
      <c r="C36" s="591"/>
      <c r="D36" s="550"/>
      <c r="E36" s="551"/>
      <c r="N36" s="756"/>
      <c r="O36" s="745" t="s">
        <v>280</v>
      </c>
      <c r="P36" s="72" t="s">
        <v>27</v>
      </c>
      <c r="Q36" s="73"/>
      <c r="R36" s="73"/>
      <c r="S36" s="74"/>
      <c r="T36" s="74"/>
      <c r="U36" s="74"/>
      <c r="V36" s="74"/>
      <c r="W36" s="74"/>
      <c r="X36" s="74"/>
      <c r="Y36" s="74" t="s">
        <v>16</v>
      </c>
      <c r="Z36" s="74" t="s">
        <v>28</v>
      </c>
      <c r="AA36" s="74"/>
      <c r="AB36" s="73"/>
      <c r="AC36" s="781"/>
      <c r="AD36" s="781"/>
      <c r="AE36" s="74" t="s">
        <v>29</v>
      </c>
      <c r="AF36" s="74"/>
      <c r="AG36" s="74"/>
      <c r="AH36" s="74"/>
      <c r="AI36" s="75"/>
      <c r="AS36" s="54"/>
    </row>
    <row r="37" spans="1:69" ht="15" customHeight="1" x14ac:dyDescent="0.15">
      <c r="A37" s="413"/>
      <c r="B37" s="415"/>
      <c r="C37" s="591"/>
      <c r="D37" s="550"/>
      <c r="E37" s="551"/>
      <c r="N37" s="756"/>
      <c r="O37" s="745"/>
      <c r="P37" s="63" t="s">
        <v>89</v>
      </c>
      <c r="AI37" s="163"/>
      <c r="AL37" s="76" ph="1"/>
      <c r="AM37" s="76" ph="1"/>
      <c r="AN37" s="76" ph="1"/>
      <c r="AO37" s="76" ph="1"/>
      <c r="AP37" s="76" ph="1"/>
      <c r="AQ37" s="76" ph="1"/>
      <c r="AR37" s="76" ph="1"/>
      <c r="AS37" s="54"/>
      <c r="AV37" s="54"/>
      <c r="AY37" s="54"/>
      <c r="BF37" s="69"/>
      <c r="BI37" s="54"/>
      <c r="BL37" s="54"/>
    </row>
    <row r="38" spans="1:69" ht="15" customHeight="1" x14ac:dyDescent="0.15">
      <c r="A38" s="413"/>
      <c r="B38" s="415"/>
      <c r="C38" s="591"/>
      <c r="D38" s="550"/>
      <c r="E38" s="551"/>
      <c r="F38" s="54"/>
      <c r="N38" s="756"/>
      <c r="O38" s="745"/>
      <c r="P38" s="63" t="s">
        <v>30</v>
      </c>
      <c r="R38" s="54"/>
      <c r="Z38" s="69"/>
      <c r="AA38" s="69"/>
      <c r="AI38" s="163"/>
      <c r="AL38" s="76" ph="1"/>
      <c r="AM38" s="76" ph="1"/>
      <c r="AN38" s="76" ph="1"/>
      <c r="AO38" s="76" ph="1"/>
      <c r="AP38" s="76" ph="1"/>
      <c r="AQ38" s="76" ph="1"/>
      <c r="AR38" s="76" ph="1"/>
      <c r="AS38" s="54"/>
    </row>
    <row r="39" spans="1:69" ht="15" customHeight="1" x14ac:dyDescent="0.15">
      <c r="A39" s="413"/>
      <c r="B39" s="415"/>
      <c r="C39" s="591"/>
      <c r="D39" s="550"/>
      <c r="E39" s="551"/>
      <c r="F39" s="54"/>
      <c r="N39" s="756"/>
      <c r="O39" s="745"/>
      <c r="P39" s="66" t="s">
        <v>32</v>
      </c>
      <c r="Q39" s="289"/>
      <c r="R39" s="77"/>
      <c r="S39" s="289"/>
      <c r="T39" s="289"/>
      <c r="U39" s="289"/>
      <c r="V39" s="289"/>
      <c r="W39" s="289"/>
      <c r="X39" s="289"/>
      <c r="Y39" s="289"/>
      <c r="Z39" s="289"/>
      <c r="AA39" s="289"/>
      <c r="AB39" s="289"/>
      <c r="AE39" s="289"/>
      <c r="AF39" s="289"/>
      <c r="AG39" s="289"/>
      <c r="AH39" s="289"/>
      <c r="AI39" s="169"/>
      <c r="AS39" s="54"/>
      <c r="AV39" s="54"/>
      <c r="BA39" s="54"/>
      <c r="BF39" s="54"/>
      <c r="BK39" s="54"/>
    </row>
    <row r="40" spans="1:69" x14ac:dyDescent="0.15">
      <c r="A40" s="413"/>
      <c r="B40" s="415"/>
      <c r="C40" s="591"/>
      <c r="D40" s="550"/>
      <c r="E40" s="551"/>
      <c r="N40" s="756"/>
      <c r="O40" s="780" t="s">
        <v>180</v>
      </c>
      <c r="P40" s="72" t="s">
        <v>150</v>
      </c>
      <c r="Q40" s="73"/>
      <c r="R40" s="78"/>
      <c r="S40" s="73"/>
      <c r="T40" s="73"/>
      <c r="U40" s="73"/>
      <c r="V40" s="73"/>
      <c r="W40" s="73"/>
      <c r="X40" s="73"/>
      <c r="Y40" s="74" t="s">
        <v>16</v>
      </c>
      <c r="Z40" s="73" t="s">
        <v>28</v>
      </c>
      <c r="AA40" s="73"/>
      <c r="AB40" s="73"/>
      <c r="AC40" s="412">
        <v>150</v>
      </c>
      <c r="AD40" s="412"/>
      <c r="AE40" s="73" t="s">
        <v>29</v>
      </c>
      <c r="AF40" s="73"/>
      <c r="AG40" s="73"/>
      <c r="AH40" s="73"/>
      <c r="AI40" s="79"/>
      <c r="AV40" s="54"/>
      <c r="BA40" s="54"/>
      <c r="BB40" s="54"/>
      <c r="BC40" s="54"/>
      <c r="BD40" s="54"/>
      <c r="BE40" s="54"/>
      <c r="BF40" s="54"/>
      <c r="BG40" s="54"/>
    </row>
    <row r="41" spans="1:69" x14ac:dyDescent="0.15">
      <c r="A41" s="413"/>
      <c r="B41" s="415"/>
      <c r="C41" s="591"/>
      <c r="D41" s="550"/>
      <c r="E41" s="551"/>
      <c r="N41" s="756"/>
      <c r="O41" s="780"/>
      <c r="P41" s="63" t="s">
        <v>39</v>
      </c>
      <c r="R41" s="54"/>
      <c r="AI41" s="163"/>
      <c r="AS41" s="54"/>
    </row>
    <row r="42" spans="1:69" ht="15" customHeight="1" x14ac:dyDescent="0.15">
      <c r="A42" s="413"/>
      <c r="B42" s="415"/>
      <c r="C42" s="591"/>
      <c r="D42" s="550"/>
      <c r="E42" s="551"/>
      <c r="N42" s="756"/>
      <c r="O42" s="780"/>
      <c r="P42" s="63" t="s">
        <v>248</v>
      </c>
      <c r="R42" s="54"/>
      <c r="AI42" s="163"/>
      <c r="BF42" s="54"/>
      <c r="BK42" s="54"/>
    </row>
    <row r="43" spans="1:69" x14ac:dyDescent="0.15">
      <c r="A43" s="413"/>
      <c r="B43" s="415"/>
      <c r="C43" s="591"/>
      <c r="D43" s="550"/>
      <c r="E43" s="551"/>
      <c r="N43" s="756"/>
      <c r="O43" s="780"/>
      <c r="P43" s="66" t="s">
        <v>151</v>
      </c>
      <c r="Q43" s="289"/>
      <c r="R43" s="77"/>
      <c r="S43" s="289"/>
      <c r="T43" s="289"/>
      <c r="U43" s="289"/>
      <c r="V43" s="289"/>
      <c r="W43" s="289"/>
      <c r="X43" s="289"/>
      <c r="Y43" s="289"/>
      <c r="Z43" s="81"/>
      <c r="AA43" s="81"/>
      <c r="AB43" s="289"/>
      <c r="AE43" s="289"/>
      <c r="AF43" s="289"/>
      <c r="AG43" s="289"/>
      <c r="AH43" s="289"/>
      <c r="AI43" s="169"/>
      <c r="BF43" s="54"/>
      <c r="BG43" s="54"/>
      <c r="BH43" s="54"/>
      <c r="BI43" s="54"/>
      <c r="BJ43" s="54"/>
      <c r="BK43" s="54"/>
      <c r="BL43" s="54"/>
    </row>
    <row r="44" spans="1:69" x14ac:dyDescent="0.15">
      <c r="A44" s="413"/>
      <c r="B44" s="415"/>
      <c r="C44" s="591"/>
      <c r="D44" s="550"/>
      <c r="E44" s="551"/>
      <c r="N44" s="756"/>
      <c r="O44" s="745" t="s">
        <v>295</v>
      </c>
      <c r="P44" s="63" t="s">
        <v>35</v>
      </c>
      <c r="R44" s="54"/>
      <c r="Y44" s="64" t="s">
        <v>16</v>
      </c>
      <c r="Z44" s="205" t="s">
        <v>152</v>
      </c>
      <c r="AA44" s="69"/>
      <c r="AC44" s="412"/>
      <c r="AD44" s="412"/>
      <c r="AE44" s="205" t="s">
        <v>29</v>
      </c>
      <c r="AI44" s="163"/>
      <c r="AS44" s="54"/>
    </row>
    <row r="45" spans="1:69" ht="15" customHeight="1" x14ac:dyDescent="0.15">
      <c r="A45" s="416"/>
      <c r="B45" s="404"/>
      <c r="C45" s="560"/>
      <c r="D45" s="552"/>
      <c r="E45" s="553"/>
      <c r="F45" s="82"/>
      <c r="G45" s="82"/>
      <c r="H45" s="82"/>
      <c r="I45" s="82"/>
      <c r="J45" s="82"/>
      <c r="K45" s="82"/>
      <c r="L45" s="82"/>
      <c r="M45" s="82"/>
      <c r="N45" s="757"/>
      <c r="O45" s="746"/>
      <c r="P45" s="83" t="s">
        <v>36</v>
      </c>
      <c r="Q45" s="82"/>
      <c r="R45" s="84"/>
      <c r="S45" s="82"/>
      <c r="T45" s="82"/>
      <c r="U45" s="82"/>
      <c r="V45" s="82"/>
      <c r="W45" s="82"/>
      <c r="X45" s="82"/>
      <c r="Y45" s="82"/>
      <c r="Z45" s="82"/>
      <c r="AA45" s="82"/>
      <c r="AB45" s="82"/>
      <c r="AC45" s="82"/>
      <c r="AD45" s="82"/>
      <c r="AE45" s="82"/>
      <c r="AF45" s="82"/>
      <c r="AG45" s="82"/>
      <c r="AH45" s="82"/>
      <c r="AI45" s="85"/>
      <c r="AS45" s="54"/>
      <c r="BG45" s="69"/>
      <c r="BJ45" s="54"/>
      <c r="BM45" s="54"/>
    </row>
    <row r="46" spans="1:69" x14ac:dyDescent="0.15">
      <c r="N46" s="69"/>
      <c r="O46" s="69"/>
      <c r="R46" s="54"/>
      <c r="Z46" s="69"/>
      <c r="AA46" s="69"/>
      <c r="BG46" s="69"/>
      <c r="BJ46" s="54"/>
      <c r="BM46" s="54"/>
    </row>
    <row r="47" spans="1:69" ht="14.25" thickBot="1" x14ac:dyDescent="0.2">
      <c r="A47" s="759">
        <v>4</v>
      </c>
      <c r="B47" s="760"/>
      <c r="C47" s="86" t="s">
        <v>153</v>
      </c>
      <c r="D47" s="87"/>
      <c r="E47" s="87"/>
      <c r="F47" s="87"/>
      <c r="G47" s="87"/>
      <c r="H47" s="87"/>
      <c r="I47" s="87"/>
      <c r="J47" s="87"/>
      <c r="K47" s="87"/>
      <c r="L47" s="87"/>
      <c r="M47" s="87"/>
      <c r="N47" s="88"/>
      <c r="O47" s="88"/>
      <c r="P47" s="87"/>
      <c r="Q47" s="87" t="s">
        <v>221</v>
      </c>
      <c r="R47" s="89"/>
      <c r="S47" s="87"/>
      <c r="T47" s="87"/>
      <c r="U47" s="90"/>
      <c r="V47" s="91" t="s">
        <v>231</v>
      </c>
      <c r="W47" s="87" t="s">
        <v>155</v>
      </c>
      <c r="X47" s="87"/>
      <c r="Y47" s="87"/>
      <c r="Z47" s="87"/>
      <c r="AA47" s="87"/>
      <c r="AB47" s="87"/>
      <c r="AC47" s="87"/>
      <c r="AD47" s="87"/>
      <c r="AE47" s="87"/>
      <c r="AF47" s="87"/>
      <c r="AG47" s="87"/>
      <c r="AH47" s="87"/>
      <c r="AI47" s="90"/>
      <c r="BB47" s="54"/>
    </row>
    <row r="48" spans="1:69" x14ac:dyDescent="0.15">
      <c r="A48" s="536">
        <v>5</v>
      </c>
      <c r="B48" s="537"/>
      <c r="C48" s="431" t="s">
        <v>41</v>
      </c>
      <c r="D48" s="431"/>
      <c r="E48" s="432"/>
      <c r="F48" s="301"/>
      <c r="G48" s="205" t="s">
        <v>42</v>
      </c>
      <c r="N48" s="69"/>
      <c r="O48" s="69"/>
      <c r="R48" s="54"/>
      <c r="AI48" s="163"/>
      <c r="BB48" s="54"/>
      <c r="BF48" s="54"/>
      <c r="BG48" s="54"/>
      <c r="BH48" s="54"/>
      <c r="BI48" s="54"/>
      <c r="BJ48" s="54"/>
      <c r="BK48" s="54"/>
      <c r="BL48" s="54"/>
      <c r="BM48" s="54"/>
      <c r="BN48" s="54"/>
      <c r="BO48" s="54"/>
      <c r="BP48" s="54"/>
      <c r="BQ48" s="54"/>
    </row>
    <row r="49" spans="1:65" x14ac:dyDescent="0.15">
      <c r="A49" s="538"/>
      <c r="B49" s="539"/>
      <c r="C49" s="414"/>
      <c r="D49" s="414"/>
      <c r="E49" s="415"/>
      <c r="F49" s="301" t="s">
        <v>91</v>
      </c>
      <c r="G49" s="73" t="s">
        <v>190</v>
      </c>
      <c r="H49" s="73"/>
      <c r="I49" s="73"/>
      <c r="J49" s="73"/>
      <c r="K49" s="285" t="s">
        <v>91</v>
      </c>
      <c r="L49" s="73" t="s">
        <v>43</v>
      </c>
      <c r="M49" s="73"/>
      <c r="N49" s="95"/>
      <c r="O49" s="95"/>
      <c r="P49" s="73"/>
      <c r="Q49" s="73"/>
      <c r="R49" s="78"/>
      <c r="S49" s="73"/>
      <c r="T49" s="73"/>
      <c r="U49" s="73"/>
      <c r="V49" s="73"/>
      <c r="W49" s="73"/>
      <c r="X49" s="73"/>
      <c r="Y49" s="73"/>
      <c r="Z49" s="95"/>
      <c r="AA49" s="95"/>
      <c r="AB49" s="73"/>
      <c r="AC49" s="73"/>
      <c r="AD49" s="78"/>
      <c r="AE49" s="78"/>
      <c r="AF49" s="78"/>
      <c r="AG49" s="78"/>
      <c r="AH49" s="78"/>
      <c r="AI49" s="79"/>
      <c r="AS49" s="54"/>
    </row>
    <row r="50" spans="1:65" ht="15" customHeight="1" x14ac:dyDescent="0.15">
      <c r="A50" s="538"/>
      <c r="B50" s="539"/>
      <c r="C50" s="414"/>
      <c r="D50" s="414"/>
      <c r="E50" s="415"/>
      <c r="K50" s="285"/>
      <c r="L50" s="205" t="s">
        <v>44</v>
      </c>
      <c r="N50" s="80"/>
      <c r="O50" s="80" t="s">
        <v>16</v>
      </c>
      <c r="P50" s="285"/>
      <c r="Q50" s="205" t="s">
        <v>45</v>
      </c>
      <c r="U50" s="285"/>
      <c r="V50" s="93" t="s">
        <v>49</v>
      </c>
      <c r="AI50" s="163"/>
      <c r="AS50" s="54"/>
      <c r="AX50" s="55"/>
      <c r="AY50" s="55"/>
      <c r="BB50" s="55"/>
      <c r="BC50" s="55"/>
    </row>
    <row r="51" spans="1:65" x14ac:dyDescent="0.15">
      <c r="A51" s="538"/>
      <c r="B51" s="539"/>
      <c r="C51" s="414"/>
      <c r="D51" s="414"/>
      <c r="E51" s="415"/>
      <c r="P51" s="285"/>
      <c r="Q51" s="205" t="s">
        <v>46</v>
      </c>
      <c r="U51" s="285"/>
      <c r="V51" s="205" t="s">
        <v>47</v>
      </c>
      <c r="Y51" s="285"/>
      <c r="Z51" s="205" t="s">
        <v>48</v>
      </c>
      <c r="AC51" s="285"/>
      <c r="AD51" s="205" t="s">
        <v>157</v>
      </c>
      <c r="AI51" s="163"/>
      <c r="AZ51" s="54"/>
      <c r="BA51" s="54"/>
      <c r="BB51" s="54"/>
      <c r="BC51" s="54"/>
      <c r="BD51" s="54"/>
      <c r="BE51" s="54"/>
      <c r="BF51" s="54"/>
      <c r="BG51" s="54"/>
      <c r="BH51" s="54"/>
      <c r="BI51" s="54"/>
      <c r="BJ51" s="54"/>
      <c r="BK51" s="54"/>
    </row>
    <row r="52" spans="1:65" ht="15" customHeight="1" x14ac:dyDescent="0.15">
      <c r="A52" s="538"/>
      <c r="B52" s="539"/>
      <c r="C52" s="414"/>
      <c r="D52" s="414"/>
      <c r="E52" s="415"/>
      <c r="F52" s="289"/>
      <c r="G52" s="289"/>
      <c r="H52" s="289"/>
      <c r="I52" s="289"/>
      <c r="J52" s="289"/>
      <c r="K52" s="289"/>
      <c r="O52" s="289"/>
      <c r="P52" s="285"/>
      <c r="Q52" s="289" t="s">
        <v>51</v>
      </c>
      <c r="R52" s="289"/>
      <c r="S52" s="289"/>
      <c r="T52" s="289"/>
      <c r="U52" s="285"/>
      <c r="V52" s="761" t="s">
        <v>158</v>
      </c>
      <c r="W52" s="748"/>
      <c r="X52" s="749"/>
      <c r="Y52" s="285"/>
      <c r="Z52" s="289" t="s">
        <v>159</v>
      </c>
      <c r="AA52" s="289"/>
      <c r="AB52" s="289"/>
      <c r="AC52" s="285"/>
      <c r="AD52" s="289" t="s">
        <v>31</v>
      </c>
      <c r="AE52" s="289"/>
      <c r="AF52" s="289"/>
      <c r="AG52" s="289"/>
      <c r="AH52" s="289"/>
      <c r="AI52" s="169"/>
      <c r="AS52" s="54"/>
    </row>
    <row r="53" spans="1:65" ht="15" customHeight="1" x14ac:dyDescent="0.15">
      <c r="A53" s="538"/>
      <c r="B53" s="539"/>
      <c r="C53" s="414"/>
      <c r="D53" s="414"/>
      <c r="E53" s="415"/>
      <c r="F53" s="288" t="s">
        <v>163</v>
      </c>
      <c r="G53" s="288"/>
      <c r="H53" s="288"/>
      <c r="I53" s="288"/>
      <c r="J53" s="288"/>
      <c r="K53" s="289"/>
      <c r="L53" s="288"/>
      <c r="M53" s="288"/>
      <c r="N53" s="288"/>
      <c r="O53" s="288"/>
      <c r="P53" s="289"/>
      <c r="Q53" s="288"/>
      <c r="R53" s="288"/>
      <c r="S53" s="288"/>
      <c r="T53" s="288"/>
      <c r="U53" s="289"/>
      <c r="V53" s="94" t="s">
        <v>91</v>
      </c>
      <c r="W53" s="288" t="s">
        <v>155</v>
      </c>
      <c r="X53" s="288"/>
      <c r="Y53" s="289"/>
      <c r="Z53" s="288"/>
      <c r="AA53" s="288"/>
      <c r="AB53" s="288"/>
      <c r="AC53" s="285"/>
      <c r="AD53" s="288" t="s">
        <v>154</v>
      </c>
      <c r="AE53" s="288"/>
      <c r="AF53" s="288"/>
      <c r="AG53" s="288"/>
      <c r="AH53" s="288"/>
      <c r="AI53" s="290"/>
      <c r="AS53" s="54"/>
      <c r="BG53" s="69"/>
      <c r="BJ53" s="54"/>
      <c r="BM53" s="54"/>
    </row>
    <row r="54" spans="1:65" x14ac:dyDescent="0.15">
      <c r="A54" s="538"/>
      <c r="B54" s="539"/>
      <c r="C54" s="414"/>
      <c r="D54" s="414"/>
      <c r="E54" s="415"/>
      <c r="F54" s="762" t="s">
        <v>160</v>
      </c>
      <c r="G54" s="740"/>
      <c r="H54" s="740"/>
      <c r="I54" s="741"/>
      <c r="J54" s="742" t="s">
        <v>450</v>
      </c>
      <c r="K54" s="743"/>
      <c r="L54" s="743"/>
      <c r="M54" s="743"/>
      <c r="N54" s="743"/>
      <c r="O54" s="743"/>
      <c r="P54" s="743"/>
      <c r="Q54" s="743"/>
      <c r="R54" s="743"/>
      <c r="S54" s="743"/>
      <c r="T54" s="743"/>
      <c r="U54" s="743"/>
      <c r="V54" s="763"/>
      <c r="W54" s="743"/>
      <c r="X54" s="743"/>
      <c r="Y54" s="743"/>
      <c r="Z54" s="743"/>
      <c r="AA54" s="743"/>
      <c r="AB54" s="743"/>
      <c r="AC54" s="763"/>
      <c r="AD54" s="743"/>
      <c r="AE54" s="743"/>
      <c r="AF54" s="743"/>
      <c r="AG54" s="743"/>
      <c r="AH54" s="743"/>
      <c r="AI54" s="764"/>
      <c r="AZ54" s="54"/>
      <c r="BA54" s="54"/>
      <c r="BB54" s="54"/>
      <c r="BC54" s="54"/>
      <c r="BD54" s="54"/>
      <c r="BE54" s="54"/>
      <c r="BF54" s="54"/>
      <c r="BG54" s="54"/>
      <c r="BH54" s="54"/>
      <c r="BI54" s="54"/>
      <c r="BJ54" s="54"/>
      <c r="BK54" s="54"/>
    </row>
    <row r="55" spans="1:65" ht="15" customHeight="1" x14ac:dyDescent="0.15">
      <c r="A55" s="538"/>
      <c r="B55" s="539"/>
      <c r="C55" s="414"/>
      <c r="D55" s="414"/>
      <c r="E55" s="415"/>
      <c r="F55" s="762" t="s">
        <v>63</v>
      </c>
      <c r="G55" s="740"/>
      <c r="H55" s="740"/>
      <c r="I55" s="741"/>
      <c r="J55" s="742" t="s">
        <v>451</v>
      </c>
      <c r="K55" s="743"/>
      <c r="L55" s="743"/>
      <c r="M55" s="743"/>
      <c r="N55" s="743"/>
      <c r="O55" s="743"/>
      <c r="P55" s="743"/>
      <c r="Q55" s="743"/>
      <c r="R55" s="743"/>
      <c r="S55" s="743"/>
      <c r="T55" s="743"/>
      <c r="U55" s="743"/>
      <c r="V55" s="743"/>
      <c r="W55" s="743"/>
      <c r="X55" s="743"/>
      <c r="Y55" s="743"/>
      <c r="Z55" s="743"/>
      <c r="AA55" s="743"/>
      <c r="AB55" s="743"/>
      <c r="AC55" s="743"/>
      <c r="AD55" s="743"/>
      <c r="AE55" s="743"/>
      <c r="AF55" s="743"/>
      <c r="AG55" s="743"/>
      <c r="AH55" s="743"/>
      <c r="AI55" s="764"/>
      <c r="AS55" s="54"/>
    </row>
    <row r="56" spans="1:65" x14ac:dyDescent="0.15">
      <c r="A56" s="538"/>
      <c r="B56" s="539"/>
      <c r="C56" s="414"/>
      <c r="D56" s="414"/>
      <c r="E56" s="415"/>
      <c r="F56" s="762" t="s">
        <v>162</v>
      </c>
      <c r="G56" s="740"/>
      <c r="H56" s="740"/>
      <c r="I56" s="741"/>
      <c r="J56" s="742" t="s">
        <v>452</v>
      </c>
      <c r="K56" s="743"/>
      <c r="L56" s="743"/>
      <c r="M56" s="743"/>
      <c r="N56" s="743"/>
      <c r="O56" s="743"/>
      <c r="P56" s="743"/>
      <c r="Q56" s="743"/>
      <c r="R56" s="744"/>
      <c r="S56" s="739" t="s">
        <v>161</v>
      </c>
      <c r="T56" s="740"/>
      <c r="U56" s="740"/>
      <c r="V56" s="741"/>
      <c r="W56" s="739" t="s">
        <v>13</v>
      </c>
      <c r="X56" s="741"/>
      <c r="Y56" s="742" t="s">
        <v>443</v>
      </c>
      <c r="Z56" s="743"/>
      <c r="AA56" s="743"/>
      <c r="AB56" s="744"/>
      <c r="AC56" s="739" t="s">
        <v>14</v>
      </c>
      <c r="AD56" s="741"/>
      <c r="AE56" s="742" t="s">
        <v>453</v>
      </c>
      <c r="AF56" s="743"/>
      <c r="AG56" s="743"/>
      <c r="AH56" s="743"/>
      <c r="AI56" s="764"/>
      <c r="AS56" s="54"/>
      <c r="BG56" s="69"/>
      <c r="BJ56" s="54"/>
      <c r="BM56" s="54"/>
    </row>
    <row r="57" spans="1:65" ht="15" customHeight="1" thickBot="1" x14ac:dyDescent="0.2">
      <c r="A57" s="540"/>
      <c r="B57" s="541"/>
      <c r="C57" s="403"/>
      <c r="D57" s="403"/>
      <c r="E57" s="404"/>
      <c r="F57" s="712" t="s">
        <v>164</v>
      </c>
      <c r="G57" s="713"/>
      <c r="H57" s="713"/>
      <c r="I57" s="776"/>
      <c r="J57" s="777" t="s">
        <v>439</v>
      </c>
      <c r="K57" s="778"/>
      <c r="L57" s="778"/>
      <c r="M57" s="778"/>
      <c r="N57" s="778"/>
      <c r="O57" s="778"/>
      <c r="P57" s="778"/>
      <c r="Q57" s="778"/>
      <c r="R57" s="778"/>
      <c r="S57" s="778"/>
      <c r="T57" s="778"/>
      <c r="U57" s="778"/>
      <c r="V57" s="778"/>
      <c r="W57" s="778"/>
      <c r="X57" s="778"/>
      <c r="Y57" s="778"/>
      <c r="Z57" s="778"/>
      <c r="AA57" s="778"/>
      <c r="AB57" s="778"/>
      <c r="AC57" s="778"/>
      <c r="AD57" s="778"/>
      <c r="AE57" s="778"/>
      <c r="AF57" s="778"/>
      <c r="AG57" s="778"/>
      <c r="AH57" s="778"/>
      <c r="AI57" s="779"/>
      <c r="AZ57" s="54"/>
      <c r="BA57" s="54"/>
      <c r="BB57" s="54"/>
      <c r="BC57" s="54"/>
      <c r="BD57" s="54"/>
      <c r="BE57" s="54"/>
      <c r="BF57" s="54"/>
      <c r="BG57" s="54"/>
      <c r="BH57" s="54"/>
      <c r="BI57" s="54"/>
      <c r="BJ57" s="54"/>
      <c r="BK57" s="54"/>
    </row>
    <row r="58" spans="1:65" x14ac:dyDescent="0.15">
      <c r="A58" s="536">
        <v>6</v>
      </c>
      <c r="B58" s="537"/>
      <c r="C58" s="455" t="s">
        <v>241</v>
      </c>
      <c r="D58" s="455"/>
      <c r="E58" s="549"/>
      <c r="F58" s="420"/>
      <c r="G58" s="421"/>
      <c r="H58" s="421"/>
      <c r="I58" s="421"/>
      <c r="J58" s="422"/>
      <c r="K58" s="416" t="s">
        <v>53</v>
      </c>
      <c r="L58" s="403"/>
      <c r="M58" s="403"/>
      <c r="N58" s="404"/>
      <c r="O58" s="750" t="s">
        <v>54</v>
      </c>
      <c r="P58" s="751"/>
      <c r="Q58" s="751"/>
      <c r="R58" s="752"/>
      <c r="S58" s="730" t="s">
        <v>55</v>
      </c>
      <c r="T58" s="731"/>
      <c r="U58" s="731"/>
      <c r="V58" s="732"/>
      <c r="W58" s="730" t="s">
        <v>57</v>
      </c>
      <c r="X58" s="731"/>
      <c r="Y58" s="731"/>
      <c r="Z58" s="732"/>
      <c r="AA58" s="730" t="s">
        <v>31</v>
      </c>
      <c r="AB58" s="731"/>
      <c r="AC58" s="731"/>
      <c r="AD58" s="732"/>
      <c r="AE58" s="733" t="s">
        <v>34</v>
      </c>
      <c r="AF58" s="734"/>
      <c r="AG58" s="734"/>
      <c r="AH58" s="734"/>
      <c r="AI58" s="735"/>
      <c r="AS58" s="54"/>
    </row>
    <row r="59" spans="1:65" ht="15" customHeight="1" x14ac:dyDescent="0.15">
      <c r="A59" s="538"/>
      <c r="B59" s="539"/>
      <c r="C59" s="550"/>
      <c r="D59" s="550"/>
      <c r="E59" s="551"/>
      <c r="F59" s="430" t="s">
        <v>111</v>
      </c>
      <c r="G59" s="432"/>
      <c r="H59" s="423" t="s">
        <v>61</v>
      </c>
      <c r="I59" s="722"/>
      <c r="J59" s="424"/>
      <c r="K59" s="723">
        <v>1</v>
      </c>
      <c r="L59" s="724"/>
      <c r="M59" s="724"/>
      <c r="N59" s="725"/>
      <c r="O59" s="723">
        <v>1</v>
      </c>
      <c r="P59" s="724"/>
      <c r="Q59" s="724"/>
      <c r="R59" s="725"/>
      <c r="S59" s="723"/>
      <c r="T59" s="724"/>
      <c r="U59" s="724"/>
      <c r="V59" s="725"/>
      <c r="W59" s="723"/>
      <c r="X59" s="724"/>
      <c r="Y59" s="724"/>
      <c r="Z59" s="725"/>
      <c r="AA59" s="723"/>
      <c r="AB59" s="724"/>
      <c r="AC59" s="724"/>
      <c r="AD59" s="725"/>
      <c r="AE59" s="726">
        <f>SUM(K59:AD59)</f>
        <v>2</v>
      </c>
      <c r="AF59" s="710"/>
      <c r="AG59" s="710"/>
      <c r="AH59" s="710"/>
      <c r="AI59" s="711"/>
      <c r="AX59" s="69"/>
    </row>
    <row r="60" spans="1:65" ht="15" customHeight="1" x14ac:dyDescent="0.15">
      <c r="A60" s="538"/>
      <c r="B60" s="539"/>
      <c r="C60" s="550"/>
      <c r="D60" s="550"/>
      <c r="E60" s="551"/>
      <c r="F60" s="416"/>
      <c r="G60" s="404"/>
      <c r="H60" s="712" t="s">
        <v>62</v>
      </c>
      <c r="I60" s="713"/>
      <c r="J60" s="714"/>
      <c r="K60" s="727"/>
      <c r="L60" s="728"/>
      <c r="M60" s="728"/>
      <c r="N60" s="729"/>
      <c r="O60" s="727"/>
      <c r="P60" s="728"/>
      <c r="Q60" s="728"/>
      <c r="R60" s="729"/>
      <c r="S60" s="727"/>
      <c r="T60" s="728"/>
      <c r="U60" s="728"/>
      <c r="V60" s="729"/>
      <c r="W60" s="727"/>
      <c r="X60" s="728"/>
      <c r="Y60" s="728"/>
      <c r="Z60" s="729"/>
      <c r="AA60" s="727"/>
      <c r="AB60" s="728"/>
      <c r="AC60" s="728"/>
      <c r="AD60" s="729"/>
      <c r="AE60" s="694">
        <f>SUM(K60:AD60)</f>
        <v>0</v>
      </c>
      <c r="AF60" s="695"/>
      <c r="AG60" s="695"/>
      <c r="AH60" s="695"/>
      <c r="AI60" s="696"/>
      <c r="AX60" s="69"/>
      <c r="BA60" s="54"/>
      <c r="BD60" s="54"/>
    </row>
    <row r="61" spans="1:65" x14ac:dyDescent="0.15">
      <c r="A61" s="538"/>
      <c r="B61" s="539"/>
      <c r="C61" s="550"/>
      <c r="D61" s="550"/>
      <c r="E61" s="551"/>
      <c r="F61" s="430" t="s">
        <v>156</v>
      </c>
      <c r="G61" s="432"/>
      <c r="H61" s="423" t="s">
        <v>61</v>
      </c>
      <c r="I61" s="722"/>
      <c r="J61" s="424"/>
      <c r="K61" s="723">
        <v>1</v>
      </c>
      <c r="L61" s="724"/>
      <c r="M61" s="724"/>
      <c r="N61" s="725"/>
      <c r="O61" s="723"/>
      <c r="P61" s="724"/>
      <c r="Q61" s="724"/>
      <c r="R61" s="725"/>
      <c r="S61" s="723">
        <v>2</v>
      </c>
      <c r="T61" s="724"/>
      <c r="U61" s="724"/>
      <c r="V61" s="725"/>
      <c r="W61" s="723">
        <v>2</v>
      </c>
      <c r="X61" s="724"/>
      <c r="Y61" s="724"/>
      <c r="Z61" s="725"/>
      <c r="AA61" s="723"/>
      <c r="AB61" s="724"/>
      <c r="AC61" s="724"/>
      <c r="AD61" s="725"/>
      <c r="AE61" s="709">
        <f>SUM(K61:AD61)</f>
        <v>5</v>
      </c>
      <c r="AF61" s="710"/>
      <c r="AG61" s="710"/>
      <c r="AH61" s="710"/>
      <c r="AI61" s="711"/>
      <c r="AX61" s="54"/>
      <c r="BD61" s="54"/>
      <c r="BI61" s="54"/>
    </row>
    <row r="62" spans="1:65" x14ac:dyDescent="0.15">
      <c r="A62" s="538"/>
      <c r="B62" s="539"/>
      <c r="C62" s="550"/>
      <c r="D62" s="550"/>
      <c r="E62" s="551"/>
      <c r="F62" s="416"/>
      <c r="G62" s="404"/>
      <c r="H62" s="712" t="s">
        <v>62</v>
      </c>
      <c r="I62" s="713"/>
      <c r="J62" s="714"/>
      <c r="K62" s="715"/>
      <c r="L62" s="716"/>
      <c r="M62" s="716"/>
      <c r="N62" s="717"/>
      <c r="O62" s="715"/>
      <c r="P62" s="716"/>
      <c r="Q62" s="716"/>
      <c r="R62" s="717"/>
      <c r="S62" s="715">
        <v>2</v>
      </c>
      <c r="T62" s="716"/>
      <c r="U62" s="716"/>
      <c r="V62" s="717"/>
      <c r="W62" s="715">
        <v>1</v>
      </c>
      <c r="X62" s="716"/>
      <c r="Y62" s="716"/>
      <c r="Z62" s="717"/>
      <c r="AA62" s="715"/>
      <c r="AB62" s="716"/>
      <c r="AC62" s="716"/>
      <c r="AD62" s="717"/>
      <c r="AE62" s="694">
        <f t="shared" ref="AE62" si="0">SUM(K62:AD62)</f>
        <v>3</v>
      </c>
      <c r="AF62" s="695"/>
      <c r="AG62" s="695"/>
      <c r="AH62" s="695"/>
      <c r="AI62" s="696"/>
      <c r="AX62" s="54"/>
    </row>
    <row r="63" spans="1:65" ht="14.25" thickBot="1" x14ac:dyDescent="0.2">
      <c r="A63" s="540"/>
      <c r="B63" s="541"/>
      <c r="C63" s="552"/>
      <c r="D63" s="552"/>
      <c r="E63" s="553"/>
      <c r="F63" s="697"/>
      <c r="G63" s="698"/>
      <c r="H63" s="698"/>
      <c r="I63" s="698"/>
      <c r="J63" s="699"/>
      <c r="K63" s="700">
        <f>IF(SUM(K59,K61)=0,"",SUM(K59,K61))</f>
        <v>2</v>
      </c>
      <c r="L63" s="701"/>
      <c r="M63" s="701"/>
      <c r="N63" s="702"/>
      <c r="O63" s="700">
        <f t="shared" ref="O63" si="1">IF(SUM(O59,O61)=0,"",SUM(O59,O61))</f>
        <v>1</v>
      </c>
      <c r="P63" s="701"/>
      <c r="Q63" s="701"/>
      <c r="R63" s="702"/>
      <c r="S63" s="700">
        <f t="shared" ref="S63" si="2">IF(SUM(S59,S61)=0,"",SUM(S59,S61))</f>
        <v>2</v>
      </c>
      <c r="T63" s="701"/>
      <c r="U63" s="701"/>
      <c r="V63" s="702"/>
      <c r="W63" s="700">
        <f t="shared" ref="W63" si="3">IF(SUM(W59,W61)=0,"",SUM(W59,W61))</f>
        <v>2</v>
      </c>
      <c r="X63" s="701"/>
      <c r="Y63" s="701"/>
      <c r="Z63" s="702"/>
      <c r="AA63" s="700" t="str">
        <f t="shared" ref="AA63" si="4">IF(SUM(AA59,AA61)=0,"",SUM(AA59,AA61))</f>
        <v/>
      </c>
      <c r="AB63" s="701"/>
      <c r="AC63" s="701"/>
      <c r="AD63" s="702"/>
      <c r="AE63" s="697">
        <f>IF(SUM(K63:AD63)=0,"",SUM(K63:AD63))</f>
        <v>7</v>
      </c>
      <c r="AF63" s="698"/>
      <c r="AG63" s="698"/>
      <c r="AH63" s="698"/>
      <c r="AI63" s="699"/>
      <c r="AX63" s="54"/>
    </row>
    <row r="64" spans="1:65" ht="19.5" thickBot="1" x14ac:dyDescent="0.2">
      <c r="A64" s="718">
        <v>7</v>
      </c>
      <c r="B64" s="719"/>
      <c r="C64" s="720" t="s">
        <v>165</v>
      </c>
      <c r="D64" s="720"/>
      <c r="E64" s="721"/>
      <c r="F64" s="97" t="s">
        <v>166</v>
      </c>
      <c r="G64" s="98"/>
      <c r="H64" s="98"/>
      <c r="I64" s="98"/>
      <c r="J64" s="98"/>
      <c r="K64" s="98"/>
      <c r="L64" s="100"/>
      <c r="M64" s="98"/>
      <c r="N64" s="98"/>
      <c r="O64" s="98"/>
      <c r="P64" s="98"/>
      <c r="Q64" s="400">
        <v>330</v>
      </c>
      <c r="R64" s="402"/>
      <c r="S64" s="98" t="s">
        <v>64</v>
      </c>
      <c r="T64" s="98"/>
      <c r="U64" s="98"/>
      <c r="V64" s="98"/>
      <c r="W64" s="98"/>
      <c r="X64" s="98"/>
      <c r="Y64" s="98"/>
      <c r="Z64" s="98"/>
      <c r="AA64" s="98"/>
      <c r="AB64" s="98"/>
      <c r="AC64" s="98"/>
      <c r="AD64" s="98"/>
      <c r="AE64" s="98"/>
      <c r="AF64" s="98"/>
      <c r="AG64" s="98"/>
      <c r="AH64" s="98"/>
      <c r="AI64" s="99"/>
      <c r="AX64" s="54"/>
      <c r="BE64" s="54"/>
      <c r="BG64" s="54"/>
    </row>
    <row r="65" spans="1:70" ht="15" customHeight="1" x14ac:dyDescent="0.15">
      <c r="A65" s="536">
        <v>8</v>
      </c>
      <c r="B65" s="537"/>
      <c r="C65" s="422" t="s">
        <v>168</v>
      </c>
      <c r="D65" s="412"/>
      <c r="E65" s="412"/>
      <c r="F65" s="59"/>
      <c r="G65" s="59"/>
      <c r="H65" s="59"/>
      <c r="I65" s="59"/>
      <c r="J65" s="59"/>
      <c r="K65" s="300" t="s">
        <v>91</v>
      </c>
      <c r="M65" s="59" t="s">
        <v>169</v>
      </c>
      <c r="N65" s="59"/>
      <c r="O65" s="101" t="s">
        <v>171</v>
      </c>
      <c r="P65" s="59"/>
      <c r="Q65" s="59" t="s">
        <v>40</v>
      </c>
      <c r="R65" s="59"/>
      <c r="S65" s="59"/>
      <c r="T65" s="412">
        <v>4</v>
      </c>
      <c r="U65" s="412"/>
      <c r="V65" s="59" t="s">
        <v>50</v>
      </c>
      <c r="W65" s="59"/>
      <c r="X65" s="59"/>
      <c r="Y65" s="59"/>
      <c r="Z65" s="59"/>
      <c r="AA65" s="59"/>
      <c r="AB65" s="59"/>
      <c r="AC65" s="59"/>
      <c r="AD65" s="59"/>
      <c r="AE65" s="59"/>
      <c r="AF65" s="59"/>
      <c r="AG65" s="59"/>
      <c r="AH65" s="59"/>
      <c r="AI65" s="62"/>
      <c r="AS65" s="54"/>
      <c r="AV65" s="54"/>
      <c r="BA65" s="54"/>
      <c r="BG65" s="54"/>
    </row>
    <row r="66" spans="1:70" x14ac:dyDescent="0.15">
      <c r="A66" s="538"/>
      <c r="B66" s="539"/>
      <c r="C66" s="422"/>
      <c r="D66" s="412"/>
      <c r="E66" s="412"/>
      <c r="M66" s="205" t="s">
        <v>232</v>
      </c>
      <c r="N66" s="55"/>
      <c r="O66" s="102" t="s">
        <v>171</v>
      </c>
      <c r="Q66" s="285" t="s">
        <v>91</v>
      </c>
      <c r="R66" s="55" t="s">
        <v>52</v>
      </c>
      <c r="S66" s="55"/>
      <c r="T66" s="55"/>
      <c r="V66" s="285" t="s">
        <v>91</v>
      </c>
      <c r="W66" s="55" t="s">
        <v>172</v>
      </c>
      <c r="X66" s="55"/>
      <c r="Y66" s="55"/>
      <c r="Z66" s="55"/>
      <c r="AA66" s="55"/>
      <c r="AB66" s="55"/>
      <c r="AC66" s="285" t="s">
        <v>91</v>
      </c>
      <c r="AD66" s="55" t="s">
        <v>479</v>
      </c>
      <c r="AE66" s="55"/>
      <c r="AF66" s="55"/>
      <c r="AG66" s="55"/>
      <c r="AH66" s="80"/>
      <c r="AI66" s="80"/>
    </row>
    <row r="67" spans="1:70" x14ac:dyDescent="0.15">
      <c r="A67" s="538"/>
      <c r="B67" s="539"/>
      <c r="C67" s="422"/>
      <c r="D67" s="412"/>
      <c r="E67" s="412"/>
      <c r="L67" s="55"/>
      <c r="M67" s="55"/>
      <c r="N67" s="55"/>
      <c r="O67" s="55"/>
      <c r="Q67" s="285" t="s">
        <v>91</v>
      </c>
      <c r="R67" s="706" t="s">
        <v>173</v>
      </c>
      <c r="S67" s="707"/>
      <c r="T67" s="707"/>
      <c r="U67" s="708"/>
      <c r="V67" s="285"/>
      <c r="W67" s="703" t="s">
        <v>478</v>
      </c>
      <c r="X67" s="704"/>
      <c r="Y67" s="704"/>
      <c r="Z67" s="704"/>
      <c r="AA67" s="704"/>
      <c r="AB67" s="705"/>
      <c r="AC67" s="285" t="s">
        <v>91</v>
      </c>
      <c r="AD67" s="703" t="s">
        <v>482</v>
      </c>
      <c r="AE67" s="704"/>
      <c r="AF67" s="704"/>
      <c r="AG67" s="704"/>
      <c r="AH67" s="80"/>
      <c r="AI67" s="80"/>
      <c r="AS67" s="54"/>
      <c r="BA67" s="54"/>
      <c r="BC67" s="54"/>
    </row>
    <row r="68" spans="1:70" ht="15" customHeight="1" x14ac:dyDescent="0.15">
      <c r="A68" s="538"/>
      <c r="B68" s="539"/>
      <c r="C68" s="422"/>
      <c r="D68" s="412"/>
      <c r="E68" s="412"/>
      <c r="L68" s="55"/>
      <c r="M68" s="55"/>
      <c r="N68" s="55"/>
      <c r="O68" s="55"/>
      <c r="Q68" s="285" t="s">
        <v>91</v>
      </c>
      <c r="R68" s="205" t="s">
        <v>480</v>
      </c>
      <c r="V68" s="285"/>
      <c r="W68" s="703" t="s">
        <v>174</v>
      </c>
      <c r="X68" s="704"/>
      <c r="Y68" s="704"/>
      <c r="Z68" s="704"/>
      <c r="AA68" s="704"/>
      <c r="AB68" s="705"/>
      <c r="AC68" s="285"/>
      <c r="AD68" s="703" t="s">
        <v>481</v>
      </c>
      <c r="AE68" s="704"/>
      <c r="AF68" s="704"/>
      <c r="AG68" s="704"/>
      <c r="AH68" s="80"/>
      <c r="AI68" s="80"/>
      <c r="AV68" s="54"/>
    </row>
    <row r="69" spans="1:70" x14ac:dyDescent="0.15">
      <c r="A69" s="538"/>
      <c r="B69" s="539"/>
      <c r="C69" s="422"/>
      <c r="D69" s="412"/>
      <c r="E69" s="412"/>
      <c r="M69" s="55"/>
      <c r="N69" s="205" t="s">
        <v>333</v>
      </c>
      <c r="O69" s="102" t="s">
        <v>171</v>
      </c>
      <c r="P69" s="55"/>
      <c r="Q69" s="285" t="s">
        <v>91</v>
      </c>
      <c r="R69" s="55" t="s">
        <v>155</v>
      </c>
      <c r="S69" s="55"/>
      <c r="T69" s="55"/>
      <c r="V69" s="285"/>
      <c r="W69" s="55" t="s">
        <v>154</v>
      </c>
      <c r="X69" s="55"/>
      <c r="Y69" s="55"/>
      <c r="Z69" s="55"/>
      <c r="AA69" s="55"/>
      <c r="AB69" s="55"/>
      <c r="AC69" s="55"/>
      <c r="AD69" s="55"/>
      <c r="AE69" s="55"/>
      <c r="AF69" s="80"/>
      <c r="AG69" s="80"/>
      <c r="AH69" s="80"/>
      <c r="AI69" s="103"/>
    </row>
    <row r="70" spans="1:70" x14ac:dyDescent="0.15">
      <c r="A70" s="538"/>
      <c r="B70" s="539"/>
      <c r="C70" s="422"/>
      <c r="D70" s="412"/>
      <c r="E70" s="412"/>
      <c r="K70" s="300"/>
      <c r="M70" s="205" t="s">
        <v>170</v>
      </c>
      <c r="P70" s="150"/>
      <c r="T70" s="150"/>
      <c r="W70" s="150"/>
      <c r="Z70" s="150"/>
      <c r="AC70" s="150"/>
      <c r="AI70" s="163"/>
      <c r="BA70" s="54"/>
      <c r="BC70" s="54"/>
    </row>
    <row r="71" spans="1:70" ht="15" customHeight="1" thickBot="1" x14ac:dyDescent="0.2">
      <c r="A71" s="540"/>
      <c r="B71" s="541"/>
      <c r="C71" s="422"/>
      <c r="D71" s="412"/>
      <c r="E71" s="412"/>
      <c r="F71" s="689" t="s">
        <v>334</v>
      </c>
      <c r="G71" s="689"/>
      <c r="H71" s="689"/>
      <c r="I71" s="689"/>
      <c r="J71" s="690" t="s">
        <v>490</v>
      </c>
      <c r="K71" s="691"/>
      <c r="L71" s="692"/>
      <c r="M71" s="692"/>
      <c r="N71" s="692"/>
      <c r="O71" s="692"/>
      <c r="P71" s="692"/>
      <c r="Q71" s="692"/>
      <c r="R71" s="692"/>
      <c r="S71" s="692"/>
      <c r="T71" s="692"/>
      <c r="U71" s="692"/>
      <c r="V71" s="692"/>
      <c r="W71" s="692"/>
      <c r="X71" s="692"/>
      <c r="Y71" s="692"/>
      <c r="Z71" s="692"/>
      <c r="AA71" s="692"/>
      <c r="AB71" s="692"/>
      <c r="AC71" s="692"/>
      <c r="AD71" s="692"/>
      <c r="AE71" s="692"/>
      <c r="AF71" s="692"/>
      <c r="AG71" s="692"/>
      <c r="AH71" s="692"/>
      <c r="AI71" s="693"/>
      <c r="AV71" s="104"/>
      <c r="AW71" s="104"/>
      <c r="AX71" s="104"/>
      <c r="AY71" s="54"/>
      <c r="AZ71" s="54"/>
      <c r="BA71" s="54"/>
      <c r="BB71" s="54"/>
      <c r="BC71" s="54"/>
      <c r="BD71" s="54"/>
      <c r="BE71" s="54"/>
      <c r="BF71" s="54"/>
      <c r="BG71" s="54"/>
      <c r="BH71" s="54"/>
      <c r="BI71" s="54"/>
      <c r="BJ71" s="54"/>
      <c r="BK71" s="54"/>
      <c r="BL71" s="54"/>
      <c r="BM71" s="54"/>
    </row>
    <row r="72" spans="1:70" ht="15.75" customHeight="1" x14ac:dyDescent="0.15">
      <c r="A72" s="536">
        <v>9</v>
      </c>
      <c r="B72" s="537"/>
      <c r="C72" s="676"/>
      <c r="D72" s="676"/>
      <c r="E72" s="677"/>
      <c r="F72" s="672" t="s">
        <v>0</v>
      </c>
      <c r="G72" s="672"/>
      <c r="H72" s="672" t="s">
        <v>1</v>
      </c>
      <c r="I72" s="672"/>
      <c r="J72" s="672" t="s">
        <v>2</v>
      </c>
      <c r="K72" s="672"/>
      <c r="L72" s="672" t="s">
        <v>178</v>
      </c>
      <c r="M72" s="672"/>
      <c r="N72" s="672" t="s">
        <v>179</v>
      </c>
      <c r="O72" s="672"/>
      <c r="P72" s="672" t="s">
        <v>3</v>
      </c>
      <c r="Q72" s="672"/>
      <c r="R72" s="674" t="s">
        <v>4</v>
      </c>
      <c r="S72" s="674"/>
      <c r="T72" s="412" t="s">
        <v>5</v>
      </c>
      <c r="U72" s="412"/>
      <c r="V72" s="412"/>
      <c r="W72" s="412"/>
      <c r="X72" s="412"/>
      <c r="Y72" s="412"/>
      <c r="Z72" s="412"/>
      <c r="AA72" s="412"/>
      <c r="AB72" s="674" t="s">
        <v>181</v>
      </c>
      <c r="AC72" s="674"/>
      <c r="AD72" s="665" t="s">
        <v>253</v>
      </c>
      <c r="AE72" s="665"/>
      <c r="AF72" s="665" t="s">
        <v>251</v>
      </c>
      <c r="AG72" s="665"/>
      <c r="AH72" s="667" t="s">
        <v>252</v>
      </c>
      <c r="AI72" s="667"/>
      <c r="AV72" s="54"/>
      <c r="AW72" s="54"/>
      <c r="AX72" s="54"/>
      <c r="BE72" s="105"/>
      <c r="BF72" s="105"/>
      <c r="BG72" s="105"/>
      <c r="BH72" s="105"/>
      <c r="BI72" s="105"/>
      <c r="BJ72" s="105"/>
    </row>
    <row r="73" spans="1:70" ht="15.75" customHeight="1" x14ac:dyDescent="0.15">
      <c r="A73" s="538"/>
      <c r="B73" s="539"/>
      <c r="C73" s="678"/>
      <c r="D73" s="678"/>
      <c r="E73" s="679"/>
      <c r="F73" s="672"/>
      <c r="G73" s="672"/>
      <c r="H73" s="672"/>
      <c r="I73" s="672"/>
      <c r="J73" s="672"/>
      <c r="K73" s="672"/>
      <c r="L73" s="672"/>
      <c r="M73" s="672"/>
      <c r="N73" s="672"/>
      <c r="O73" s="672"/>
      <c r="P73" s="672"/>
      <c r="Q73" s="672"/>
      <c r="R73" s="674"/>
      <c r="S73" s="674"/>
      <c r="T73" s="669" t="s">
        <v>233</v>
      </c>
      <c r="U73" s="670"/>
      <c r="V73" s="670" t="s">
        <v>234</v>
      </c>
      <c r="W73" s="670"/>
      <c r="X73" s="670" t="s">
        <v>235</v>
      </c>
      <c r="Y73" s="670"/>
      <c r="Z73" s="670" t="s">
        <v>180</v>
      </c>
      <c r="AA73" s="670"/>
      <c r="AB73" s="674"/>
      <c r="AC73" s="674"/>
      <c r="AD73" s="665"/>
      <c r="AE73" s="665"/>
      <c r="AF73" s="665"/>
      <c r="AG73" s="665"/>
      <c r="AH73" s="667"/>
      <c r="AI73" s="667"/>
    </row>
    <row r="74" spans="1:70" ht="15.75" customHeight="1" x14ac:dyDescent="0.15">
      <c r="A74" s="538"/>
      <c r="B74" s="539"/>
      <c r="C74" s="678"/>
      <c r="D74" s="678"/>
      <c r="E74" s="679"/>
      <c r="F74" s="672"/>
      <c r="G74" s="672"/>
      <c r="H74" s="672"/>
      <c r="I74" s="672"/>
      <c r="J74" s="672"/>
      <c r="K74" s="672"/>
      <c r="L74" s="672"/>
      <c r="M74" s="672"/>
      <c r="N74" s="672"/>
      <c r="O74" s="672"/>
      <c r="P74" s="672"/>
      <c r="Q74" s="672"/>
      <c r="R74" s="674"/>
      <c r="S74" s="674"/>
      <c r="T74" s="670"/>
      <c r="U74" s="670"/>
      <c r="V74" s="670"/>
      <c r="W74" s="670"/>
      <c r="X74" s="670"/>
      <c r="Y74" s="670"/>
      <c r="Z74" s="670"/>
      <c r="AA74" s="670"/>
      <c r="AB74" s="674"/>
      <c r="AC74" s="674"/>
      <c r="AD74" s="665"/>
      <c r="AE74" s="665"/>
      <c r="AF74" s="665"/>
      <c r="AG74" s="665"/>
      <c r="AH74" s="667"/>
      <c r="AI74" s="667"/>
      <c r="BP74" s="54"/>
      <c r="BQ74" s="54"/>
      <c r="BR74" s="54"/>
    </row>
    <row r="75" spans="1:70" x14ac:dyDescent="0.15">
      <c r="A75" s="538"/>
      <c r="B75" s="539"/>
      <c r="C75" s="678"/>
      <c r="D75" s="678"/>
      <c r="E75" s="679"/>
      <c r="F75" s="672"/>
      <c r="G75" s="672"/>
      <c r="H75" s="672"/>
      <c r="I75" s="672"/>
      <c r="J75" s="672"/>
      <c r="K75" s="672"/>
      <c r="L75" s="672"/>
      <c r="M75" s="672"/>
      <c r="N75" s="672"/>
      <c r="O75" s="672"/>
      <c r="P75" s="672"/>
      <c r="Q75" s="672"/>
      <c r="R75" s="674"/>
      <c r="S75" s="674"/>
      <c r="T75" s="670"/>
      <c r="U75" s="670"/>
      <c r="V75" s="670"/>
      <c r="W75" s="670"/>
      <c r="X75" s="670"/>
      <c r="Y75" s="670"/>
      <c r="Z75" s="670"/>
      <c r="AA75" s="670"/>
      <c r="AB75" s="674"/>
      <c r="AC75" s="674"/>
      <c r="AD75" s="665"/>
      <c r="AE75" s="665"/>
      <c r="AF75" s="665"/>
      <c r="AG75" s="665"/>
      <c r="AH75" s="667"/>
      <c r="AI75" s="667"/>
      <c r="BP75" s="106"/>
      <c r="BQ75" s="106"/>
      <c r="BR75" s="106"/>
    </row>
    <row r="76" spans="1:70" ht="18.75" customHeight="1" x14ac:dyDescent="0.15">
      <c r="A76" s="538"/>
      <c r="B76" s="539"/>
      <c r="C76" s="678"/>
      <c r="D76" s="678"/>
      <c r="E76" s="679"/>
      <c r="F76" s="673"/>
      <c r="G76" s="673"/>
      <c r="H76" s="673"/>
      <c r="I76" s="673"/>
      <c r="J76" s="673"/>
      <c r="K76" s="673"/>
      <c r="L76" s="673"/>
      <c r="M76" s="673"/>
      <c r="N76" s="673"/>
      <c r="O76" s="673"/>
      <c r="P76" s="673"/>
      <c r="Q76" s="673"/>
      <c r="R76" s="675"/>
      <c r="S76" s="675"/>
      <c r="T76" s="671"/>
      <c r="U76" s="671"/>
      <c r="V76" s="671"/>
      <c r="W76" s="671"/>
      <c r="X76" s="671"/>
      <c r="Y76" s="671"/>
      <c r="Z76" s="671"/>
      <c r="AA76" s="671"/>
      <c r="AB76" s="675"/>
      <c r="AC76" s="675"/>
      <c r="AD76" s="666"/>
      <c r="AE76" s="666"/>
      <c r="AF76" s="666"/>
      <c r="AG76" s="666"/>
      <c r="AH76" s="668"/>
      <c r="AI76" s="668"/>
      <c r="AO76" s="271"/>
      <c r="AP76" s="271"/>
      <c r="AQ76" s="271"/>
      <c r="AR76" s="271"/>
      <c r="AS76" s="271"/>
      <c r="AT76" s="271"/>
      <c r="BP76" s="106"/>
      <c r="BQ76" s="106"/>
      <c r="BR76" s="106"/>
    </row>
    <row r="77" spans="1:70" ht="13.5" customHeight="1" x14ac:dyDescent="0.15">
      <c r="A77" s="538"/>
      <c r="B77" s="539"/>
      <c r="C77" s="680"/>
      <c r="D77" s="680"/>
      <c r="E77" s="681"/>
      <c r="F77" s="656" t="s">
        <v>182</v>
      </c>
      <c r="G77" s="656"/>
      <c r="H77" s="656" t="s">
        <v>183</v>
      </c>
      <c r="I77" s="656"/>
      <c r="J77" s="656" t="s">
        <v>183</v>
      </c>
      <c r="K77" s="656"/>
      <c r="L77" s="656" t="s">
        <v>183</v>
      </c>
      <c r="M77" s="656"/>
      <c r="N77" s="656" t="s">
        <v>183</v>
      </c>
      <c r="O77" s="656"/>
      <c r="P77" s="656" t="s">
        <v>184</v>
      </c>
      <c r="Q77" s="656"/>
      <c r="R77" s="656" t="s">
        <v>184</v>
      </c>
      <c r="S77" s="656"/>
      <c r="T77" s="656" t="s">
        <v>185</v>
      </c>
      <c r="U77" s="656"/>
      <c r="V77" s="656" t="s">
        <v>186</v>
      </c>
      <c r="W77" s="656"/>
      <c r="X77" s="656" t="s">
        <v>186</v>
      </c>
      <c r="Y77" s="656"/>
      <c r="Z77" s="656" t="s">
        <v>186</v>
      </c>
      <c r="AA77" s="656"/>
      <c r="AB77" s="656" t="s">
        <v>187</v>
      </c>
      <c r="AC77" s="656"/>
      <c r="AD77" s="656" t="s">
        <v>77</v>
      </c>
      <c r="AE77" s="656"/>
      <c r="AF77" s="656" t="s">
        <v>77</v>
      </c>
      <c r="AG77" s="656"/>
      <c r="AH77" s="656" t="s">
        <v>77</v>
      </c>
      <c r="AI77" s="656"/>
      <c r="AO77" s="271"/>
      <c r="AP77" s="271"/>
      <c r="AQ77" s="271"/>
      <c r="AR77" s="271"/>
      <c r="AS77" s="271"/>
      <c r="AT77" s="271"/>
      <c r="BP77" s="106"/>
      <c r="BQ77" s="106"/>
      <c r="BR77" s="106"/>
    </row>
    <row r="78" spans="1:70" ht="18.75" customHeight="1" x14ac:dyDescent="0.15">
      <c r="A78" s="538"/>
      <c r="B78" s="539"/>
      <c r="C78" s="663" t="s">
        <v>473</v>
      </c>
      <c r="D78" s="613"/>
      <c r="E78" s="613"/>
      <c r="F78" s="578"/>
      <c r="G78" s="578"/>
      <c r="H78" s="578"/>
      <c r="I78" s="578"/>
      <c r="J78" s="578"/>
      <c r="K78" s="578"/>
      <c r="L78" s="578"/>
      <c r="M78" s="578"/>
      <c r="N78" s="578"/>
      <c r="O78" s="578"/>
      <c r="P78" s="578"/>
      <c r="Q78" s="578"/>
      <c r="R78" s="578"/>
      <c r="S78" s="578"/>
      <c r="T78" s="578"/>
      <c r="U78" s="578"/>
      <c r="V78" s="578"/>
      <c r="W78" s="578"/>
      <c r="X78" s="578"/>
      <c r="Y78" s="578"/>
      <c r="Z78" s="578"/>
      <c r="AA78" s="578"/>
      <c r="AB78" s="578"/>
      <c r="AC78" s="578"/>
      <c r="AD78" s="578"/>
      <c r="AE78" s="578"/>
      <c r="AF78" s="578"/>
      <c r="AG78" s="578"/>
      <c r="AH78" s="578"/>
      <c r="AI78" s="578"/>
      <c r="BP78" s="106"/>
      <c r="BQ78" s="106"/>
      <c r="BR78" s="106"/>
    </row>
    <row r="79" spans="1:70" x14ac:dyDescent="0.15">
      <c r="A79" s="538"/>
      <c r="B79" s="539"/>
      <c r="C79" s="616"/>
      <c r="D79" s="664"/>
      <c r="E79" s="664"/>
      <c r="F79" s="555"/>
      <c r="G79" s="555"/>
      <c r="H79" s="555"/>
      <c r="I79" s="555"/>
      <c r="J79" s="555"/>
      <c r="K79" s="555"/>
      <c r="L79" s="555"/>
      <c r="M79" s="555"/>
      <c r="N79" s="555"/>
      <c r="O79" s="555"/>
      <c r="P79" s="555"/>
      <c r="Q79" s="555"/>
      <c r="R79" s="555"/>
      <c r="S79" s="555"/>
      <c r="T79" s="555"/>
      <c r="U79" s="555"/>
      <c r="V79" s="555"/>
      <c r="W79" s="555"/>
      <c r="X79" s="555"/>
      <c r="Y79" s="555"/>
      <c r="Z79" s="555"/>
      <c r="AA79" s="555"/>
      <c r="AB79" s="555"/>
      <c r="AC79" s="555"/>
      <c r="AD79" s="555"/>
      <c r="AE79" s="555"/>
      <c r="AF79" s="555"/>
      <c r="AG79" s="555"/>
      <c r="AH79" s="555"/>
      <c r="AI79" s="555"/>
      <c r="AJ79" s="106"/>
    </row>
    <row r="80" spans="1:70" x14ac:dyDescent="0.15">
      <c r="A80" s="538"/>
      <c r="B80" s="539"/>
      <c r="C80" s="661" t="s">
        <v>189</v>
      </c>
      <c r="D80" s="661"/>
      <c r="E80" s="662"/>
      <c r="F80" s="651"/>
      <c r="G80" s="651"/>
      <c r="H80" s="651"/>
      <c r="I80" s="651"/>
      <c r="J80" s="651"/>
      <c r="K80" s="651"/>
      <c r="L80" s="651"/>
      <c r="M80" s="651"/>
      <c r="N80" s="651"/>
      <c r="O80" s="651"/>
      <c r="P80" s="651"/>
      <c r="Q80" s="651"/>
      <c r="R80" s="651"/>
      <c r="S80" s="651"/>
      <c r="T80" s="651"/>
      <c r="U80" s="651"/>
      <c r="V80" s="651"/>
      <c r="W80" s="651"/>
      <c r="X80" s="651"/>
      <c r="Y80" s="651"/>
      <c r="Z80" s="651"/>
      <c r="AA80" s="651"/>
      <c r="AB80" s="651"/>
      <c r="AC80" s="651"/>
      <c r="AD80" s="651"/>
      <c r="AE80" s="651"/>
      <c r="AF80" s="651"/>
      <c r="AG80" s="651"/>
      <c r="AH80" s="651"/>
      <c r="AI80" s="651"/>
      <c r="AJ80" s="106"/>
      <c r="AK80" s="106"/>
      <c r="BP80" s="106"/>
      <c r="BQ80" s="106"/>
      <c r="BR80" s="106"/>
    </row>
    <row r="81" spans="1:70" x14ac:dyDescent="0.15">
      <c r="A81" s="538"/>
      <c r="B81" s="539"/>
      <c r="C81" s="657" t="s">
        <v>339</v>
      </c>
      <c r="D81" s="658"/>
      <c r="E81" s="658"/>
      <c r="F81" s="654"/>
      <c r="G81" s="654"/>
      <c r="H81" s="654"/>
      <c r="I81" s="654"/>
      <c r="J81" s="654"/>
      <c r="K81" s="654"/>
      <c r="L81" s="654"/>
      <c r="M81" s="654"/>
      <c r="N81" s="654"/>
      <c r="O81" s="654"/>
      <c r="P81" s="654"/>
      <c r="Q81" s="654"/>
      <c r="R81" s="654"/>
      <c r="S81" s="654"/>
      <c r="T81" s="654"/>
      <c r="U81" s="654"/>
      <c r="V81" s="654"/>
      <c r="W81" s="654"/>
      <c r="X81" s="654"/>
      <c r="Y81" s="654"/>
      <c r="Z81" s="654"/>
      <c r="AA81" s="654"/>
      <c r="AB81" s="652"/>
      <c r="AC81" s="652"/>
      <c r="AD81" s="654"/>
      <c r="AE81" s="654"/>
      <c r="AF81" s="654"/>
      <c r="AG81" s="654"/>
      <c r="AH81" s="654"/>
      <c r="AI81" s="654"/>
      <c r="AJ81" s="106"/>
      <c r="AK81" s="106"/>
      <c r="BP81" s="106"/>
      <c r="BQ81" s="106"/>
      <c r="BR81" s="106"/>
    </row>
    <row r="82" spans="1:70" ht="18.75" customHeight="1" x14ac:dyDescent="0.15">
      <c r="A82" s="538"/>
      <c r="B82" s="539"/>
      <c r="C82" s="659"/>
      <c r="D82" s="660"/>
      <c r="E82" s="660"/>
      <c r="F82" s="655"/>
      <c r="G82" s="655"/>
      <c r="H82" s="655"/>
      <c r="I82" s="655"/>
      <c r="J82" s="655"/>
      <c r="K82" s="655"/>
      <c r="L82" s="655"/>
      <c r="M82" s="655"/>
      <c r="N82" s="655"/>
      <c r="O82" s="655"/>
      <c r="P82" s="655"/>
      <c r="Q82" s="655"/>
      <c r="R82" s="655"/>
      <c r="S82" s="655"/>
      <c r="T82" s="655"/>
      <c r="U82" s="655"/>
      <c r="V82" s="655"/>
      <c r="W82" s="655"/>
      <c r="X82" s="655"/>
      <c r="Y82" s="655"/>
      <c r="Z82" s="655"/>
      <c r="AA82" s="655"/>
      <c r="AB82" s="653"/>
      <c r="AC82" s="653"/>
      <c r="AD82" s="655"/>
      <c r="AE82" s="655"/>
      <c r="AF82" s="655"/>
      <c r="AG82" s="655"/>
      <c r="AH82" s="655"/>
      <c r="AI82" s="655"/>
      <c r="AJ82" s="106"/>
      <c r="AK82" s="106"/>
      <c r="BP82" s="106"/>
      <c r="BQ82" s="106"/>
      <c r="BR82" s="106"/>
    </row>
    <row r="83" spans="1:70" x14ac:dyDescent="0.15">
      <c r="A83" s="538"/>
      <c r="B83" s="539"/>
      <c r="C83" s="661" t="s">
        <v>188</v>
      </c>
      <c r="D83" s="661"/>
      <c r="E83" s="662"/>
      <c r="F83" s="651"/>
      <c r="G83" s="651"/>
      <c r="H83" s="651"/>
      <c r="I83" s="651"/>
      <c r="J83" s="651"/>
      <c r="K83" s="651"/>
      <c r="L83" s="651"/>
      <c r="M83" s="651"/>
      <c r="N83" s="651"/>
      <c r="O83" s="651"/>
      <c r="P83" s="651"/>
      <c r="Q83" s="651"/>
      <c r="R83" s="651"/>
      <c r="S83" s="651"/>
      <c r="T83" s="651"/>
      <c r="U83" s="651"/>
      <c r="V83" s="651"/>
      <c r="W83" s="651"/>
      <c r="X83" s="651"/>
      <c r="Y83" s="651"/>
      <c r="Z83" s="651"/>
      <c r="AA83" s="651"/>
      <c r="AB83" s="651"/>
      <c r="AC83" s="651"/>
      <c r="AD83" s="651"/>
      <c r="AE83" s="651"/>
      <c r="AF83" s="651"/>
      <c r="AG83" s="651"/>
      <c r="AH83" s="651"/>
      <c r="AI83" s="651"/>
      <c r="AJ83" s="106"/>
      <c r="AK83" s="106"/>
      <c r="BP83" s="106"/>
      <c r="BQ83" s="106"/>
      <c r="BR83" s="106"/>
    </row>
    <row r="84" spans="1:70" x14ac:dyDescent="0.15">
      <c r="A84" s="538"/>
      <c r="B84" s="539"/>
      <c r="C84" s="682" t="s">
        <v>9</v>
      </c>
      <c r="D84" s="682"/>
      <c r="E84" s="682"/>
      <c r="F84" s="682"/>
      <c r="G84" s="682"/>
      <c r="H84" s="682"/>
      <c r="I84" s="683"/>
      <c r="J84" s="301" t="s">
        <v>91</v>
      </c>
      <c r="K84" s="686" t="s">
        <v>10</v>
      </c>
      <c r="L84" s="687"/>
      <c r="M84" s="687"/>
      <c r="N84" s="687"/>
      <c r="O84" s="688"/>
      <c r="P84" s="301" t="s">
        <v>91</v>
      </c>
      <c r="Q84" s="646" t="s">
        <v>11</v>
      </c>
      <c r="R84" s="647"/>
      <c r="S84" s="302" t="s">
        <v>90</v>
      </c>
      <c r="T84" s="646" t="s">
        <v>12</v>
      </c>
      <c r="U84" s="648"/>
      <c r="V84" s="648"/>
      <c r="W84" s="648"/>
      <c r="X84" s="648"/>
      <c r="Y84" s="293"/>
      <c r="Z84" s="293"/>
      <c r="AA84" s="293"/>
      <c r="AB84" s="293"/>
      <c r="AC84" s="293"/>
      <c r="AD84" s="293"/>
      <c r="AE84" s="293"/>
      <c r="AF84" s="293"/>
      <c r="AG84" s="293"/>
      <c r="AH84" s="293"/>
      <c r="AI84" s="294"/>
      <c r="AJ84" s="106"/>
      <c r="AK84" s="106"/>
      <c r="BP84" s="106"/>
      <c r="BQ84" s="106"/>
      <c r="BR84" s="106"/>
    </row>
    <row r="85" spans="1:70" ht="14.25" thickBot="1" x14ac:dyDescent="0.2">
      <c r="A85" s="540"/>
      <c r="B85" s="541"/>
      <c r="C85" s="684"/>
      <c r="D85" s="684"/>
      <c r="E85" s="684"/>
      <c r="F85" s="684"/>
      <c r="G85" s="684"/>
      <c r="H85" s="684"/>
      <c r="I85" s="685"/>
      <c r="J85" s="301"/>
      <c r="K85" s="649" t="s">
        <v>15</v>
      </c>
      <c r="L85" s="650"/>
      <c r="M85" s="650"/>
      <c r="N85" s="650"/>
      <c r="O85" s="650"/>
      <c r="P85" s="298"/>
      <c r="Q85" s="298"/>
      <c r="R85" s="298"/>
      <c r="S85" s="298"/>
      <c r="T85" s="298"/>
      <c r="U85" s="298"/>
      <c r="V85" s="298"/>
      <c r="W85" s="298"/>
      <c r="X85" s="298"/>
      <c r="Y85" s="298"/>
      <c r="Z85" s="298"/>
      <c r="AA85" s="298"/>
      <c r="AB85" s="298"/>
      <c r="AC85" s="298"/>
      <c r="AD85" s="298"/>
      <c r="AE85" s="298"/>
      <c r="AF85" s="298"/>
      <c r="AG85" s="298"/>
      <c r="AH85" s="298"/>
      <c r="AI85" s="299"/>
      <c r="AJ85" s="106"/>
      <c r="AK85" s="106"/>
      <c r="BP85" s="106"/>
      <c r="BQ85" s="106"/>
      <c r="BR85" s="106"/>
    </row>
    <row r="86" spans="1:70" ht="9" customHeight="1" x14ac:dyDescent="0.15">
      <c r="A86" s="106"/>
      <c r="B86" s="106"/>
      <c r="AJ86" s="106"/>
      <c r="AK86" s="106"/>
      <c r="AL86" s="106"/>
      <c r="AM86" s="106"/>
      <c r="AN86" s="106"/>
      <c r="AO86" s="106"/>
      <c r="AP86" s="106"/>
      <c r="AQ86" s="106"/>
      <c r="AR86" s="106"/>
      <c r="AS86" s="106"/>
      <c r="AT86" s="106"/>
      <c r="AU86" s="106"/>
      <c r="AV86" s="106"/>
      <c r="AW86" s="56"/>
      <c r="AX86" s="106"/>
      <c r="AY86" s="106"/>
      <c r="AZ86" s="106"/>
      <c r="BA86" s="106"/>
      <c r="BB86" s="56"/>
      <c r="BC86" s="106"/>
      <c r="BD86" s="106"/>
      <c r="BE86" s="106"/>
      <c r="BO86" s="113"/>
      <c r="BP86" s="106"/>
      <c r="BQ86" s="106"/>
      <c r="BR86" s="106"/>
    </row>
    <row r="87" spans="1:70" ht="18.75" customHeight="1" x14ac:dyDescent="0.15">
      <c r="A87" s="589">
        <v>10</v>
      </c>
      <c r="B87" s="590"/>
      <c r="C87" s="440" t="s">
        <v>411</v>
      </c>
      <c r="D87" s="440"/>
      <c r="E87" s="440"/>
      <c r="F87" s="301" t="s">
        <v>91</v>
      </c>
      <c r="G87" s="107" t="s">
        <v>155</v>
      </c>
      <c r="H87" s="107" t="s">
        <v>16</v>
      </c>
      <c r="I87" s="285" t="s">
        <v>91</v>
      </c>
      <c r="J87" s="107" t="s">
        <v>191</v>
      </c>
      <c r="K87" s="107"/>
      <c r="L87" s="107"/>
      <c r="M87" s="107"/>
      <c r="N87" s="107"/>
      <c r="O87" s="107"/>
      <c r="P87" s="107"/>
      <c r="Q87" s="109"/>
      <c r="R87" s="107"/>
      <c r="S87" s="59"/>
      <c r="T87" s="285"/>
      <c r="U87" s="109" t="s">
        <v>192</v>
      </c>
      <c r="V87" s="107"/>
      <c r="W87" s="107"/>
      <c r="X87" s="107"/>
      <c r="Y87" s="107"/>
      <c r="Z87" s="107"/>
      <c r="AA87" s="107"/>
      <c r="AB87" s="62"/>
      <c r="AC87" s="285" t="s">
        <v>91</v>
      </c>
      <c r="AD87" s="107" t="s">
        <v>193</v>
      </c>
      <c r="AE87" s="107"/>
      <c r="AF87" s="107"/>
      <c r="AG87" s="107"/>
      <c r="AH87" s="107"/>
      <c r="AI87" s="110"/>
      <c r="AJ87" s="106"/>
      <c r="AK87" s="106"/>
      <c r="AL87" s="106"/>
      <c r="AM87" s="106"/>
      <c r="AN87" s="106"/>
      <c r="AO87" s="106"/>
      <c r="AP87" s="106"/>
      <c r="AQ87" s="106"/>
      <c r="AR87" s="106"/>
      <c r="AS87" s="106"/>
      <c r="AT87" s="106"/>
      <c r="AU87" s="106"/>
      <c r="AV87" s="106"/>
      <c r="AW87" s="56"/>
      <c r="AX87" s="106"/>
      <c r="AY87" s="106"/>
      <c r="AZ87" s="106"/>
      <c r="BA87" s="106"/>
      <c r="BB87" s="56"/>
      <c r="BC87" s="106"/>
      <c r="BD87" s="106"/>
      <c r="BE87" s="106"/>
      <c r="BO87" s="113"/>
      <c r="BP87" s="106"/>
      <c r="BQ87" s="106"/>
      <c r="BR87" s="106"/>
    </row>
    <row r="88" spans="1:70" x14ac:dyDescent="0.15">
      <c r="A88" s="589"/>
      <c r="B88" s="590"/>
      <c r="C88" s="440"/>
      <c r="D88" s="440"/>
      <c r="E88" s="440"/>
      <c r="F88" s="111"/>
      <c r="G88" s="54"/>
      <c r="H88" s="106"/>
      <c r="I88" s="94"/>
      <c r="J88" s="106" t="s">
        <v>194</v>
      </c>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12"/>
      <c r="AJ88" s="106"/>
      <c r="AK88" s="106"/>
      <c r="AL88" s="106"/>
      <c r="AM88" s="106"/>
      <c r="AN88" s="106"/>
      <c r="AO88" s="106"/>
      <c r="AP88" s="106"/>
      <c r="AQ88" s="106"/>
      <c r="AR88" s="106"/>
      <c r="AS88" s="106"/>
      <c r="AT88" s="106"/>
      <c r="AU88" s="106"/>
      <c r="AV88" s="106"/>
      <c r="AW88" s="106"/>
      <c r="AX88" s="106"/>
      <c r="AY88" s="106"/>
      <c r="AZ88" s="106"/>
      <c r="BA88" s="106"/>
      <c r="BB88" s="106"/>
      <c r="BC88" s="106"/>
      <c r="BD88" s="106"/>
      <c r="BE88" s="106"/>
      <c r="BF88" s="106"/>
      <c r="BG88" s="106"/>
      <c r="BH88" s="106"/>
      <c r="BI88" s="106"/>
      <c r="BJ88" s="106"/>
      <c r="BK88" s="106"/>
      <c r="BL88" s="106"/>
      <c r="BM88" s="106"/>
      <c r="BN88" s="106"/>
      <c r="BO88" s="106"/>
      <c r="BP88" s="106"/>
      <c r="BQ88" s="106"/>
      <c r="BR88" s="106"/>
    </row>
    <row r="89" spans="1:70" ht="18.75" customHeight="1" thickBot="1" x14ac:dyDescent="0.2">
      <c r="A89" s="636"/>
      <c r="B89" s="637"/>
      <c r="C89" s="440"/>
      <c r="D89" s="440"/>
      <c r="E89" s="440"/>
      <c r="F89" s="301"/>
      <c r="G89" s="114" t="s">
        <v>154</v>
      </c>
      <c r="H89" s="114"/>
      <c r="I89" s="114"/>
      <c r="J89" s="114"/>
      <c r="K89" s="115"/>
      <c r="L89" s="114"/>
      <c r="M89" s="114"/>
      <c r="N89" s="114"/>
      <c r="O89" s="114"/>
      <c r="P89" s="115"/>
      <c r="Q89" s="114"/>
      <c r="R89" s="114"/>
      <c r="S89" s="114"/>
      <c r="T89" s="82"/>
      <c r="U89" s="82"/>
      <c r="V89" s="82"/>
      <c r="W89" s="82"/>
      <c r="X89" s="82"/>
      <c r="Y89" s="82"/>
      <c r="Z89" s="82"/>
      <c r="AA89" s="82"/>
      <c r="AB89" s="82"/>
      <c r="AC89" s="116"/>
      <c r="AD89" s="82"/>
      <c r="AE89" s="114"/>
      <c r="AF89" s="114"/>
      <c r="AG89" s="114"/>
      <c r="AH89" s="114"/>
      <c r="AI89" s="117"/>
      <c r="AJ89" s="106"/>
      <c r="AK89" s="106"/>
      <c r="AL89" s="106"/>
      <c r="AM89" s="106"/>
      <c r="AN89" s="106"/>
      <c r="AO89" s="106"/>
      <c r="AP89" s="106"/>
      <c r="AQ89" s="106"/>
      <c r="AR89" s="106"/>
      <c r="AS89" s="54"/>
      <c r="AT89" s="106"/>
      <c r="AU89" s="106"/>
      <c r="AV89" s="80"/>
      <c r="AW89" s="80"/>
      <c r="AX89" s="55"/>
      <c r="AY89" s="106"/>
      <c r="AZ89" s="55"/>
      <c r="BA89" s="106"/>
      <c r="BB89" s="106"/>
      <c r="BC89" s="106"/>
      <c r="BD89" s="106"/>
      <c r="BE89" s="54"/>
      <c r="BF89" s="106"/>
      <c r="BG89" s="106"/>
      <c r="BH89" s="106"/>
      <c r="BI89" s="106"/>
      <c r="BJ89" s="106"/>
      <c r="BK89" s="106"/>
      <c r="BL89" s="106"/>
      <c r="BM89" s="106"/>
      <c r="BN89" s="106"/>
      <c r="BO89" s="106"/>
      <c r="BP89" s="106"/>
      <c r="BQ89" s="106"/>
      <c r="BR89" s="106"/>
    </row>
    <row r="90" spans="1:70" ht="18.75" customHeight="1" x14ac:dyDescent="0.15">
      <c r="A90" s="638">
        <v>11</v>
      </c>
      <c r="B90" s="639"/>
      <c r="C90" s="439" t="s">
        <v>412</v>
      </c>
      <c r="D90" s="440"/>
      <c r="E90" s="440"/>
      <c r="F90" s="301" t="s">
        <v>91</v>
      </c>
      <c r="G90" s="107" t="s">
        <v>155</v>
      </c>
      <c r="H90" s="107" t="s">
        <v>16</v>
      </c>
      <c r="I90" s="94"/>
      <c r="J90" s="107" t="s">
        <v>17</v>
      </c>
      <c r="K90" s="107"/>
      <c r="L90" s="107"/>
      <c r="M90" s="107"/>
      <c r="N90" s="107"/>
      <c r="O90" s="107"/>
      <c r="P90" s="107"/>
      <c r="Q90" s="107"/>
      <c r="R90" s="107"/>
      <c r="S90" s="107"/>
      <c r="T90" s="385"/>
      <c r="U90" s="107" t="s">
        <v>195</v>
      </c>
      <c r="V90" s="107"/>
      <c r="W90" s="107" t="s">
        <v>196</v>
      </c>
      <c r="X90" s="108"/>
      <c r="Y90" s="107" t="s">
        <v>7</v>
      </c>
      <c r="Z90" s="107" t="s">
        <v>18</v>
      </c>
      <c r="AA90" s="108"/>
      <c r="AB90" s="107" t="s">
        <v>6</v>
      </c>
      <c r="AC90" s="107" t="s">
        <v>19</v>
      </c>
      <c r="AD90" s="107"/>
      <c r="AE90" s="107"/>
      <c r="AF90" s="107"/>
      <c r="AG90" s="107"/>
      <c r="AH90" s="107"/>
      <c r="AI90" s="110"/>
      <c r="AJ90" s="106"/>
      <c r="AK90" s="106"/>
      <c r="AL90" s="106"/>
      <c r="AM90" s="106"/>
      <c r="AN90" s="106"/>
      <c r="AO90" s="106"/>
      <c r="AP90" s="106"/>
      <c r="AQ90" s="106"/>
      <c r="AR90" s="106"/>
      <c r="AS90" s="106"/>
      <c r="AT90" s="106"/>
      <c r="AU90" s="106"/>
      <c r="AV90" s="106"/>
      <c r="AW90" s="106"/>
      <c r="AX90" s="106"/>
      <c r="AY90" s="106"/>
      <c r="AZ90" s="106"/>
      <c r="BA90" s="106"/>
      <c r="BB90" s="106"/>
      <c r="BC90" s="106"/>
      <c r="BD90" s="106"/>
      <c r="BE90" s="106"/>
      <c r="BF90" s="106"/>
      <c r="BG90" s="106"/>
      <c r="BH90" s="106"/>
      <c r="BI90" s="106"/>
      <c r="BJ90" s="106"/>
      <c r="BK90" s="106"/>
      <c r="BL90" s="106"/>
      <c r="BM90" s="106"/>
      <c r="BN90" s="106"/>
      <c r="BO90" s="106"/>
      <c r="BP90" s="106"/>
      <c r="BQ90" s="106"/>
      <c r="BR90" s="106"/>
    </row>
    <row r="91" spans="1:70" ht="18.75" customHeight="1" x14ac:dyDescent="0.15">
      <c r="A91" s="640"/>
      <c r="B91" s="641"/>
      <c r="C91" s="439"/>
      <c r="D91" s="440"/>
      <c r="E91" s="440"/>
      <c r="F91" s="111"/>
      <c r="G91" s="106"/>
      <c r="H91" s="106"/>
      <c r="I91" s="94" t="s">
        <v>91</v>
      </c>
      <c r="J91" s="106" t="s">
        <v>415</v>
      </c>
      <c r="K91" s="106"/>
      <c r="L91" s="106"/>
      <c r="M91" s="106"/>
      <c r="N91" s="106"/>
      <c r="O91" s="106"/>
      <c r="P91" s="106"/>
      <c r="Q91" s="106"/>
      <c r="R91" s="106"/>
      <c r="S91" s="106"/>
      <c r="T91" s="386">
        <v>1</v>
      </c>
      <c r="U91" s="106" t="s">
        <v>195</v>
      </c>
      <c r="V91" s="106"/>
      <c r="W91" s="106" t="s">
        <v>196</v>
      </c>
      <c r="X91" s="153" t="s">
        <v>91</v>
      </c>
      <c r="Y91" s="106" t="s">
        <v>7</v>
      </c>
      <c r="Z91" s="106" t="s">
        <v>18</v>
      </c>
      <c r="AA91" s="153"/>
      <c r="AB91" s="106" t="s">
        <v>6</v>
      </c>
      <c r="AC91" s="106" t="s">
        <v>19</v>
      </c>
      <c r="AD91" s="106"/>
      <c r="AE91" s="106"/>
      <c r="AF91" s="106"/>
      <c r="AG91" s="106"/>
      <c r="AH91" s="106"/>
      <c r="AI91" s="112"/>
      <c r="AJ91" s="106"/>
      <c r="AK91" s="106"/>
      <c r="AL91" s="106"/>
      <c r="AM91" s="106"/>
      <c r="AN91" s="106"/>
      <c r="AO91" s="106"/>
      <c r="AP91" s="106"/>
      <c r="AQ91" s="106"/>
      <c r="AR91" s="106"/>
      <c r="AS91" s="106"/>
      <c r="AT91" s="106"/>
      <c r="AU91" s="106"/>
      <c r="AV91" s="106"/>
      <c r="AW91" s="106"/>
      <c r="AX91" s="106"/>
      <c r="AY91" s="106"/>
      <c r="AZ91" s="106"/>
      <c r="BA91" s="106"/>
      <c r="BB91" s="106"/>
      <c r="BC91" s="106"/>
      <c r="BD91" s="106"/>
      <c r="BE91" s="106"/>
      <c r="BF91" s="106"/>
      <c r="BG91" s="106"/>
      <c r="BH91" s="106"/>
      <c r="BI91" s="106"/>
      <c r="BJ91" s="106"/>
      <c r="BK91" s="106"/>
      <c r="BL91" s="106"/>
      <c r="BM91" s="106"/>
      <c r="BN91" s="106"/>
      <c r="BO91" s="106"/>
      <c r="BP91" s="106"/>
      <c r="BQ91" s="106"/>
      <c r="BR91" s="106"/>
    </row>
    <row r="92" spans="1:70" ht="18.75" customHeight="1" x14ac:dyDescent="0.15">
      <c r="A92" s="640"/>
      <c r="B92" s="641"/>
      <c r="C92" s="439"/>
      <c r="D92" s="440"/>
      <c r="E92" s="440"/>
      <c r="F92" s="111"/>
      <c r="G92" s="106"/>
      <c r="H92" s="106"/>
      <c r="I92" s="94"/>
      <c r="J92" s="106" t="s">
        <v>236</v>
      </c>
      <c r="K92" s="106"/>
      <c r="L92" s="106"/>
      <c r="M92" s="106"/>
      <c r="N92" s="106"/>
      <c r="O92" s="106"/>
      <c r="P92" s="106"/>
      <c r="Q92" s="106"/>
      <c r="R92" s="106"/>
      <c r="S92" s="106"/>
      <c r="T92" s="385"/>
      <c r="U92" s="106" t="s">
        <v>195</v>
      </c>
      <c r="V92" s="106"/>
      <c r="W92" s="106" t="s">
        <v>196</v>
      </c>
      <c r="X92" s="108"/>
      <c r="Y92" s="106" t="s">
        <v>7</v>
      </c>
      <c r="Z92" s="106" t="s">
        <v>18</v>
      </c>
      <c r="AA92" s="108"/>
      <c r="AB92" s="106" t="s">
        <v>6</v>
      </c>
      <c r="AC92" s="106" t="s">
        <v>19</v>
      </c>
      <c r="AD92" s="106"/>
      <c r="AE92" s="106"/>
      <c r="AF92" s="106"/>
      <c r="AG92" s="106"/>
      <c r="AH92" s="106"/>
      <c r="AI92" s="112"/>
      <c r="AJ92" s="106"/>
      <c r="AK92" s="106"/>
      <c r="AL92" s="106"/>
      <c r="AM92" s="106"/>
      <c r="AN92" s="106"/>
      <c r="AO92" s="106"/>
      <c r="AP92" s="106"/>
      <c r="AQ92" s="106"/>
      <c r="AR92" s="106"/>
      <c r="AS92" s="106"/>
      <c r="AT92" s="106"/>
      <c r="AU92" s="106"/>
      <c r="AV92" s="106"/>
      <c r="AW92" s="106"/>
      <c r="AX92" s="55"/>
      <c r="AY92" s="55"/>
      <c r="AZ92" s="106"/>
      <c r="BA92" s="106"/>
      <c r="BB92" s="106"/>
      <c r="BC92" s="106"/>
      <c r="BD92" s="106"/>
      <c r="BE92" s="55"/>
      <c r="BF92" s="55"/>
      <c r="BG92" s="106"/>
      <c r="BH92" s="106"/>
      <c r="BI92" s="106"/>
      <c r="BJ92" s="106"/>
      <c r="BK92" s="106"/>
      <c r="BL92" s="55"/>
      <c r="BM92" s="55"/>
      <c r="BN92" s="106"/>
      <c r="BO92" s="106"/>
      <c r="BP92" s="106"/>
      <c r="BQ92" s="106"/>
      <c r="BR92" s="106"/>
    </row>
    <row r="93" spans="1:70" ht="14.25" thickBot="1" x14ac:dyDescent="0.2">
      <c r="A93" s="642"/>
      <c r="B93" s="643"/>
      <c r="C93" s="439"/>
      <c r="D93" s="440"/>
      <c r="E93" s="440"/>
      <c r="F93" s="301"/>
      <c r="G93" s="205" t="s">
        <v>154</v>
      </c>
      <c r="AD93" s="106"/>
      <c r="AE93" s="106"/>
      <c r="AF93" s="106"/>
      <c r="AG93" s="106"/>
      <c r="AH93" s="106"/>
      <c r="AI93" s="117"/>
      <c r="AJ93" s="106"/>
      <c r="AK93" s="106"/>
      <c r="AL93" s="106"/>
      <c r="AM93" s="106"/>
      <c r="AN93" s="106"/>
      <c r="AO93" s="106"/>
      <c r="AP93" s="106"/>
      <c r="AQ93" s="106"/>
      <c r="AR93" s="106"/>
      <c r="AS93" s="106"/>
      <c r="AT93" s="106"/>
      <c r="AU93" s="106"/>
      <c r="AV93" s="106"/>
      <c r="AW93" s="106"/>
      <c r="AX93" s="55"/>
      <c r="AY93" s="55"/>
      <c r="AZ93" s="106"/>
      <c r="BA93" s="106"/>
      <c r="BB93" s="106"/>
      <c r="BC93" s="106"/>
      <c r="BD93" s="106"/>
      <c r="BE93" s="55"/>
      <c r="BF93" s="55"/>
      <c r="BG93" s="106"/>
      <c r="BH93" s="106"/>
      <c r="BI93" s="106"/>
      <c r="BJ93" s="106"/>
      <c r="BK93" s="106"/>
      <c r="BL93" s="55"/>
      <c r="BM93" s="55"/>
      <c r="BN93" s="106"/>
      <c r="BO93" s="106"/>
      <c r="BP93" s="106"/>
      <c r="BQ93" s="106"/>
      <c r="BR93" s="106"/>
    </row>
    <row r="94" spans="1:70" x14ac:dyDescent="0.15">
      <c r="A94" s="644">
        <v>12</v>
      </c>
      <c r="B94" s="645"/>
      <c r="C94" s="613" t="s">
        <v>237</v>
      </c>
      <c r="D94" s="613"/>
      <c r="E94" s="613"/>
      <c r="F94" s="301" t="s">
        <v>91</v>
      </c>
      <c r="G94" s="107" t="s">
        <v>155</v>
      </c>
      <c r="H94" s="107" t="s">
        <v>16</v>
      </c>
      <c r="I94" s="285" t="s">
        <v>91</v>
      </c>
      <c r="J94" s="107" t="s">
        <v>20</v>
      </c>
      <c r="K94" s="107"/>
      <c r="L94" s="107"/>
      <c r="M94" s="285"/>
      <c r="N94" s="107" t="s">
        <v>21</v>
      </c>
      <c r="O94" s="107"/>
      <c r="P94" s="107"/>
      <c r="Q94" s="107" t="s">
        <v>40</v>
      </c>
      <c r="R94" s="107"/>
      <c r="S94" s="107"/>
      <c r="T94" s="385">
        <v>1</v>
      </c>
      <c r="U94" s="107" t="s">
        <v>195</v>
      </c>
      <c r="V94" s="107"/>
      <c r="W94" s="107" t="s">
        <v>196</v>
      </c>
      <c r="X94" s="108" t="s">
        <v>91</v>
      </c>
      <c r="Y94" s="107" t="s">
        <v>7</v>
      </c>
      <c r="Z94" s="107" t="s">
        <v>18</v>
      </c>
      <c r="AA94" s="108"/>
      <c r="AB94" s="107" t="s">
        <v>6</v>
      </c>
      <c r="AC94" s="107" t="s">
        <v>19</v>
      </c>
      <c r="AD94" s="107" t="s">
        <v>230</v>
      </c>
      <c r="AE94" s="107"/>
      <c r="AF94" s="107"/>
      <c r="AG94" s="285"/>
      <c r="AH94" s="107" t="s">
        <v>335</v>
      </c>
      <c r="AI94" s="110"/>
      <c r="AJ94" s="106"/>
      <c r="AK94" s="106"/>
      <c r="AL94" s="106"/>
      <c r="AM94" s="106"/>
      <c r="AN94" s="106"/>
      <c r="AO94" s="106"/>
      <c r="AP94" s="106"/>
      <c r="AQ94" s="106"/>
      <c r="AR94" s="106"/>
      <c r="AS94" s="106"/>
      <c r="AT94" s="106"/>
      <c r="AU94" s="106"/>
      <c r="AV94" s="106"/>
      <c r="AW94" s="106"/>
      <c r="AX94" s="55"/>
      <c r="AY94" s="55"/>
      <c r="AZ94" s="106"/>
      <c r="BA94" s="106"/>
      <c r="BB94" s="106"/>
      <c r="BC94" s="106"/>
      <c r="BD94" s="106"/>
      <c r="BE94" s="55"/>
      <c r="BF94" s="55"/>
      <c r="BG94" s="106"/>
      <c r="BH94" s="106"/>
      <c r="BI94" s="106"/>
      <c r="BJ94" s="106"/>
      <c r="BK94" s="106"/>
      <c r="BL94" s="55"/>
      <c r="BM94" s="55"/>
      <c r="BN94" s="106"/>
      <c r="BO94" s="106"/>
      <c r="BP94" s="106"/>
      <c r="BQ94" s="106"/>
      <c r="BR94" s="106"/>
    </row>
    <row r="95" spans="1:70" x14ac:dyDescent="0.15">
      <c r="A95" s="589"/>
      <c r="B95" s="590"/>
      <c r="C95" s="613"/>
      <c r="D95" s="613"/>
      <c r="E95" s="613"/>
      <c r="F95" s="301"/>
      <c r="G95" s="82" t="s">
        <v>154</v>
      </c>
      <c r="H95" s="114"/>
      <c r="I95" s="114"/>
      <c r="J95" s="114"/>
      <c r="K95" s="114"/>
      <c r="L95" s="118"/>
      <c r="M95" s="118"/>
      <c r="N95" s="118"/>
      <c r="O95" s="118"/>
      <c r="P95" s="118"/>
      <c r="Q95" s="118"/>
      <c r="R95" s="118"/>
      <c r="S95" s="118"/>
      <c r="T95" s="118"/>
      <c r="U95" s="118"/>
      <c r="V95" s="118"/>
      <c r="W95" s="118"/>
      <c r="X95" s="119"/>
      <c r="Y95" s="119"/>
      <c r="Z95" s="119"/>
      <c r="AA95" s="114"/>
      <c r="AB95" s="114"/>
      <c r="AC95" s="114"/>
      <c r="AD95" s="114"/>
      <c r="AE95" s="114"/>
      <c r="AF95" s="114"/>
      <c r="AG95" s="114"/>
      <c r="AH95" s="114"/>
      <c r="AI95" s="117"/>
      <c r="AJ95" s="106"/>
      <c r="AK95" s="106"/>
      <c r="AL95" s="106"/>
      <c r="AM95" s="106"/>
      <c r="AN95" s="106"/>
      <c r="AO95" s="106"/>
      <c r="AP95" s="106"/>
      <c r="AQ95" s="106"/>
      <c r="AR95" s="106"/>
      <c r="AS95" s="106"/>
      <c r="AT95" s="106"/>
      <c r="AU95" s="106"/>
      <c r="AV95" s="106"/>
      <c r="AW95" s="106"/>
      <c r="AX95" s="55"/>
      <c r="AY95" s="55"/>
      <c r="AZ95" s="123"/>
      <c r="BA95" s="123"/>
      <c r="BB95" s="123"/>
      <c r="BC95" s="123"/>
      <c r="BD95" s="123"/>
      <c r="BE95" s="80"/>
      <c r="BF95" s="80"/>
      <c r="BG95" s="123"/>
      <c r="BH95" s="123"/>
      <c r="BI95" s="123"/>
      <c r="BJ95" s="123"/>
      <c r="BK95" s="123"/>
      <c r="BL95" s="80"/>
      <c r="BM95" s="80"/>
      <c r="BN95" s="106"/>
      <c r="BO95" s="106"/>
      <c r="BP95" s="106"/>
      <c r="BQ95" s="80"/>
      <c r="BR95" s="80"/>
    </row>
    <row r="96" spans="1:70" x14ac:dyDescent="0.15">
      <c r="A96" s="589">
        <v>13</v>
      </c>
      <c r="B96" s="590"/>
      <c r="C96" s="613" t="s">
        <v>238</v>
      </c>
      <c r="D96" s="613"/>
      <c r="E96" s="613"/>
      <c r="F96" s="620" t="s">
        <v>210</v>
      </c>
      <c r="G96" s="621"/>
      <c r="H96" s="622"/>
      <c r="I96" s="301" t="s">
        <v>91</v>
      </c>
      <c r="J96" s="107" t="s">
        <v>155</v>
      </c>
      <c r="K96" s="107" t="s">
        <v>16</v>
      </c>
      <c r="L96" s="94"/>
      <c r="M96" s="120" t="s">
        <v>197</v>
      </c>
      <c r="N96" s="120"/>
      <c r="O96" s="121"/>
      <c r="P96" s="94" t="s">
        <v>91</v>
      </c>
      <c r="Q96" s="121" t="s">
        <v>198</v>
      </c>
      <c r="R96" s="121"/>
      <c r="S96" s="121"/>
      <c r="T96" s="121"/>
      <c r="U96" s="94" t="s">
        <v>91</v>
      </c>
      <c r="V96" s="121" t="s">
        <v>199</v>
      </c>
      <c r="W96" s="121"/>
      <c r="X96" s="121"/>
      <c r="Y96" s="94"/>
      <c r="Z96" s="121" t="s">
        <v>200</v>
      </c>
      <c r="AA96" s="122"/>
      <c r="AB96" s="122"/>
      <c r="AC96" s="94" t="s">
        <v>91</v>
      </c>
      <c r="AD96" s="107" t="s">
        <v>488</v>
      </c>
      <c r="AE96" s="107"/>
      <c r="AF96" s="107"/>
      <c r="AG96" s="107"/>
      <c r="AH96" s="107"/>
      <c r="AI96" s="110"/>
      <c r="AJ96" s="106"/>
      <c r="AK96" s="106"/>
      <c r="AL96" s="106"/>
      <c r="AM96" s="106"/>
      <c r="AN96" s="106"/>
      <c r="AO96" s="106"/>
      <c r="AP96" s="106"/>
      <c r="AQ96" s="106"/>
      <c r="AR96" s="106"/>
      <c r="AS96" s="106"/>
      <c r="AT96" s="106"/>
      <c r="AU96" s="106"/>
      <c r="AV96" s="106"/>
      <c r="AW96" s="55"/>
      <c r="AX96" s="55"/>
      <c r="AY96" s="123"/>
      <c r="AZ96" s="123"/>
      <c r="BA96" s="123"/>
      <c r="BB96" s="123"/>
      <c r="BC96" s="123"/>
      <c r="BD96" s="80"/>
      <c r="BE96" s="80"/>
      <c r="BF96" s="123"/>
      <c r="BG96" s="123"/>
      <c r="BH96" s="123"/>
      <c r="BI96" s="123"/>
      <c r="BJ96" s="123"/>
      <c r="BK96" s="80"/>
      <c r="BL96" s="80"/>
      <c r="BM96" s="106"/>
      <c r="BN96" s="106"/>
      <c r="BO96" s="106"/>
      <c r="BP96" s="80"/>
      <c r="BQ96" s="80"/>
    </row>
    <row r="97" spans="1:70" ht="18.75" customHeight="1" x14ac:dyDescent="0.15">
      <c r="A97" s="589"/>
      <c r="B97" s="590"/>
      <c r="C97" s="613"/>
      <c r="D97" s="613"/>
      <c r="E97" s="613"/>
      <c r="F97" s="623"/>
      <c r="G97" s="624"/>
      <c r="H97" s="625"/>
      <c r="L97" s="94"/>
      <c r="M97" s="123" t="s">
        <v>201</v>
      </c>
      <c r="N97" s="123"/>
      <c r="O97" s="55"/>
      <c r="P97" s="55"/>
      <c r="Q97" s="55"/>
      <c r="R97" s="55"/>
      <c r="S97" s="55"/>
      <c r="T97" s="55"/>
      <c r="U97" s="94"/>
      <c r="V97" s="55" t="s">
        <v>31</v>
      </c>
      <c r="W97" s="55"/>
      <c r="X97" s="55"/>
      <c r="Y97" s="55"/>
      <c r="Z97" s="55"/>
      <c r="AA97" s="80"/>
      <c r="AB97" s="80"/>
      <c r="AC97" s="80"/>
      <c r="AD97" s="106"/>
      <c r="AE97" s="106"/>
      <c r="AF97" s="106"/>
      <c r="AG97" s="106"/>
      <c r="AH97" s="106"/>
      <c r="AI97" s="112"/>
      <c r="AJ97" s="106"/>
      <c r="AK97" s="106"/>
      <c r="AL97" s="106"/>
      <c r="AM97" s="106"/>
      <c r="AN97" s="106"/>
      <c r="AO97" s="106"/>
      <c r="AP97" s="106"/>
      <c r="AQ97" s="106"/>
      <c r="AR97" s="106"/>
      <c r="AS97" s="54"/>
      <c r="AT97" s="106"/>
      <c r="AU97" s="106"/>
      <c r="AV97" s="106"/>
      <c r="AW97" s="106"/>
      <c r="AX97" s="54"/>
      <c r="AY97" s="106"/>
      <c r="AZ97" s="106"/>
      <c r="BA97" s="106"/>
      <c r="BB97" s="106"/>
      <c r="BC97" s="106"/>
      <c r="BD97" s="106"/>
      <c r="BE97" s="106"/>
      <c r="BF97" s="106"/>
      <c r="BG97" s="106"/>
      <c r="BH97" s="106"/>
      <c r="BI97" s="106"/>
      <c r="BJ97" s="106"/>
      <c r="BK97" s="69"/>
      <c r="BL97" s="106"/>
      <c r="BM97" s="106"/>
      <c r="BN97" s="106"/>
      <c r="BO97" s="106"/>
      <c r="BP97" s="106"/>
      <c r="BQ97" s="106"/>
      <c r="BR97" s="106"/>
    </row>
    <row r="98" spans="1:70" ht="18.75" customHeight="1" x14ac:dyDescent="0.15">
      <c r="A98" s="589"/>
      <c r="B98" s="590"/>
      <c r="C98" s="613"/>
      <c r="D98" s="613"/>
      <c r="E98" s="613"/>
      <c r="F98" s="626"/>
      <c r="G98" s="627"/>
      <c r="H98" s="628"/>
      <c r="I98" s="301"/>
      <c r="J98" s="123" t="s">
        <v>154</v>
      </c>
      <c r="K98" s="123"/>
      <c r="L98" s="55"/>
      <c r="M98" s="55"/>
      <c r="N98" s="55"/>
      <c r="O98" s="55"/>
      <c r="P98" s="55"/>
      <c r="Q98" s="55"/>
      <c r="S98" s="55"/>
      <c r="T98" s="55"/>
      <c r="U98" s="55"/>
      <c r="V98" s="55"/>
      <c r="W98" s="55"/>
      <c r="X98" s="80"/>
      <c r="Y98" s="80"/>
      <c r="Z98" s="80"/>
      <c r="AA98" s="106"/>
      <c r="AB98" s="106"/>
      <c r="AC98" s="106"/>
      <c r="AD98" s="106"/>
      <c r="AE98" s="106"/>
      <c r="AF98" s="106"/>
      <c r="AG98" s="106"/>
      <c r="AH98" s="106"/>
      <c r="AI98" s="112"/>
      <c r="AJ98" s="106"/>
      <c r="AK98" s="106"/>
      <c r="AL98" s="106"/>
      <c r="AM98" s="106"/>
      <c r="AN98" s="106"/>
      <c r="AO98" s="106"/>
      <c r="AP98" s="106"/>
      <c r="AQ98" s="106"/>
      <c r="AR98" s="106"/>
      <c r="AS98" s="54"/>
      <c r="AT98" s="106"/>
      <c r="AU98" s="106"/>
      <c r="AV98" s="106"/>
      <c r="AW98" s="106"/>
      <c r="AX98" s="106"/>
      <c r="AY98" s="106"/>
      <c r="AZ98" s="106"/>
      <c r="BA98" s="106"/>
      <c r="BB98" s="106"/>
      <c r="BC98" s="54"/>
      <c r="BD98" s="106"/>
      <c r="BE98" s="106"/>
      <c r="BF98" s="54"/>
      <c r="BG98" s="106"/>
      <c r="BH98" s="106"/>
      <c r="BI98" s="106"/>
      <c r="BJ98" s="106"/>
      <c r="BK98" s="106"/>
      <c r="BL98" s="106"/>
      <c r="BM98" s="106"/>
      <c r="BN98" s="106"/>
      <c r="BO98" s="106"/>
      <c r="BP98" s="106"/>
      <c r="BQ98" s="106"/>
      <c r="BR98" s="106"/>
    </row>
    <row r="99" spans="1:70" ht="18.75" customHeight="1" x14ac:dyDescent="0.15">
      <c r="A99" s="589"/>
      <c r="B99" s="590"/>
      <c r="C99" s="613"/>
      <c r="D99" s="613"/>
      <c r="E99" s="613"/>
      <c r="F99" s="629" t="s">
        <v>206</v>
      </c>
      <c r="G99" s="630"/>
      <c r="H99" s="631"/>
      <c r="I99" s="301" t="s">
        <v>91</v>
      </c>
      <c r="J99" s="124" t="s">
        <v>202</v>
      </c>
      <c r="K99" s="124"/>
      <c r="L99" s="142"/>
      <c r="M99" s="125"/>
      <c r="N99" s="125"/>
      <c r="O99" s="125"/>
      <c r="P99" s="300"/>
      <c r="Q99" s="125" t="s">
        <v>203</v>
      </c>
      <c r="R99" s="125"/>
      <c r="S99" s="125"/>
      <c r="T99" s="125"/>
      <c r="U99" s="142"/>
      <c r="V99" s="125"/>
      <c r="W99" s="300"/>
      <c r="X99" s="126" t="s">
        <v>204</v>
      </c>
      <c r="Y99" s="143"/>
      <c r="Z99" s="126"/>
      <c r="AA99" s="127"/>
      <c r="AB99" s="127"/>
      <c r="AC99" s="127"/>
      <c r="AD99" s="144"/>
      <c r="AE99" s="127"/>
      <c r="AF99" s="127"/>
      <c r="AG99" s="127"/>
      <c r="AH99" s="127"/>
      <c r="AI99" s="128"/>
      <c r="AJ99" s="106"/>
      <c r="AK99" s="106"/>
      <c r="AL99" s="106"/>
      <c r="AM99" s="106"/>
      <c r="AN99" s="106"/>
      <c r="AO99" s="106"/>
      <c r="AP99" s="106"/>
      <c r="AQ99" s="106"/>
      <c r="AR99" s="106"/>
      <c r="AS99" s="106"/>
      <c r="AT99" s="106"/>
      <c r="AU99" s="106"/>
      <c r="AV99" s="106"/>
      <c r="AW99" s="106"/>
      <c r="AX99" s="106"/>
      <c r="AY99" s="106"/>
      <c r="AZ99" s="106"/>
      <c r="BA99" s="106"/>
      <c r="BB99" s="106"/>
      <c r="BC99" s="54"/>
      <c r="BD99" s="106"/>
      <c r="BE99" s="106"/>
      <c r="BF99" s="54"/>
      <c r="BG99" s="106"/>
      <c r="BH99" s="106"/>
      <c r="BI99" s="106"/>
      <c r="BJ99" s="106"/>
      <c r="BK99" s="106"/>
      <c r="BL99" s="106"/>
      <c r="BM99" s="106"/>
      <c r="BN99" s="106"/>
      <c r="BO99" s="106"/>
      <c r="BP99" s="106"/>
      <c r="BQ99" s="106"/>
      <c r="BR99" s="106"/>
    </row>
    <row r="100" spans="1:70" ht="18.75" customHeight="1" x14ac:dyDescent="0.15">
      <c r="A100" s="589"/>
      <c r="B100" s="590"/>
      <c r="C100" s="613"/>
      <c r="D100" s="613"/>
      <c r="E100" s="613"/>
      <c r="F100" s="623" t="s">
        <v>207</v>
      </c>
      <c r="G100" s="624"/>
      <c r="H100" s="625"/>
      <c r="I100" s="301" t="s">
        <v>91</v>
      </c>
      <c r="J100" s="205" t="s">
        <v>155</v>
      </c>
      <c r="K100" s="205" t="s">
        <v>16</v>
      </c>
      <c r="L100" s="285" t="s">
        <v>91</v>
      </c>
      <c r="M100" s="106" t="s">
        <v>205</v>
      </c>
      <c r="N100" s="106"/>
      <c r="O100" s="80"/>
      <c r="P100" s="94" t="s">
        <v>91</v>
      </c>
      <c r="Q100" s="80" t="s">
        <v>1</v>
      </c>
      <c r="R100" s="80"/>
      <c r="S100" s="80"/>
      <c r="T100" s="80"/>
      <c r="U100" s="285" t="s">
        <v>91</v>
      </c>
      <c r="V100" s="80" t="s">
        <v>2</v>
      </c>
      <c r="W100" s="80"/>
      <c r="X100" s="80"/>
      <c r="Y100" s="285" t="s">
        <v>91</v>
      </c>
      <c r="Z100" s="80" t="s">
        <v>178</v>
      </c>
      <c r="AA100" s="80"/>
      <c r="AB100" s="80"/>
      <c r="AC100" s="80"/>
      <c r="AD100" s="285" t="s">
        <v>91</v>
      </c>
      <c r="AE100" s="106" t="s">
        <v>181</v>
      </c>
      <c r="AF100" s="106"/>
      <c r="AG100" s="106"/>
      <c r="AH100" s="106"/>
      <c r="AI100" s="112"/>
      <c r="AJ100" s="106"/>
      <c r="AK100" s="106"/>
      <c r="AL100" s="106"/>
      <c r="AM100" s="106"/>
      <c r="AN100" s="106"/>
      <c r="AO100" s="106"/>
      <c r="AP100" s="106"/>
      <c r="AQ100" s="106"/>
      <c r="AR100" s="106"/>
      <c r="AS100" s="106"/>
      <c r="AT100" s="106"/>
      <c r="AU100" s="106"/>
      <c r="AV100" s="106"/>
      <c r="AW100" s="106"/>
      <c r="AX100" s="106"/>
      <c r="AY100" s="106"/>
      <c r="AZ100" s="106"/>
      <c r="BA100" s="106"/>
      <c r="BB100" s="106"/>
      <c r="BC100" s="54"/>
      <c r="BD100" s="106"/>
      <c r="BE100" s="106"/>
      <c r="BF100" s="54"/>
      <c r="BG100" s="106"/>
      <c r="BH100" s="106"/>
      <c r="BI100" s="106"/>
      <c r="BJ100" s="106"/>
      <c r="BK100" s="106"/>
      <c r="BL100" s="106"/>
      <c r="BM100" s="106"/>
      <c r="BN100" s="106"/>
      <c r="BO100" s="106"/>
      <c r="BP100" s="106"/>
      <c r="BQ100" s="106"/>
      <c r="BR100" s="106"/>
    </row>
    <row r="101" spans="1:70" ht="18.75" customHeight="1" x14ac:dyDescent="0.15">
      <c r="A101" s="589"/>
      <c r="B101" s="590"/>
      <c r="C101" s="613"/>
      <c r="D101" s="613"/>
      <c r="E101" s="613"/>
      <c r="F101" s="623"/>
      <c r="G101" s="624"/>
      <c r="H101" s="625"/>
      <c r="L101" s="94"/>
      <c r="M101" s="106" t="s">
        <v>31</v>
      </c>
      <c r="N101" s="106"/>
      <c r="O101" s="106" t="s">
        <v>33</v>
      </c>
      <c r="P101" s="635"/>
      <c r="Q101" s="635"/>
      <c r="R101" s="635"/>
      <c r="S101" s="635"/>
      <c r="T101" s="635"/>
      <c r="U101" s="635"/>
      <c r="V101" s="635"/>
      <c r="W101" s="106" t="s">
        <v>19</v>
      </c>
      <c r="X101" s="106"/>
      <c r="Y101" s="106"/>
      <c r="Z101" s="106"/>
      <c r="AA101" s="54"/>
      <c r="AB101" s="106"/>
      <c r="AC101" s="106"/>
      <c r="AD101" s="106"/>
      <c r="AE101" s="106"/>
      <c r="AF101" s="106"/>
      <c r="AG101" s="106"/>
      <c r="AH101" s="106"/>
      <c r="AI101" s="112"/>
      <c r="AJ101" s="106"/>
      <c r="AK101" s="106"/>
      <c r="AL101" s="106"/>
      <c r="AM101" s="106"/>
      <c r="AN101" s="106"/>
      <c r="AO101" s="106"/>
      <c r="AP101" s="106"/>
      <c r="AQ101" s="106"/>
      <c r="AR101" s="106"/>
      <c r="AS101" s="106"/>
      <c r="AT101" s="106"/>
      <c r="AU101" s="106"/>
      <c r="AV101" s="106"/>
      <c r="AW101" s="106"/>
      <c r="AX101" s="106"/>
      <c r="AY101" s="106"/>
      <c r="AZ101" s="106"/>
      <c r="BA101" s="54"/>
      <c r="BB101" s="106"/>
      <c r="BC101" s="106"/>
      <c r="BD101" s="54"/>
      <c r="BE101" s="106"/>
      <c r="BF101" s="106"/>
      <c r="BG101" s="106"/>
      <c r="BH101" s="106"/>
      <c r="BI101" s="106"/>
      <c r="BJ101" s="106"/>
      <c r="BK101" s="106"/>
      <c r="BL101" s="106"/>
      <c r="BM101" s="106"/>
      <c r="BN101" s="106"/>
      <c r="BO101" s="106"/>
      <c r="BP101" s="106"/>
    </row>
    <row r="102" spans="1:70" ht="18.75" customHeight="1" x14ac:dyDescent="0.15">
      <c r="A102" s="589"/>
      <c r="B102" s="590"/>
      <c r="C102" s="613"/>
      <c r="D102" s="613"/>
      <c r="E102" s="613"/>
      <c r="F102" s="632"/>
      <c r="G102" s="633"/>
      <c r="H102" s="634"/>
      <c r="I102" s="301"/>
      <c r="J102" s="84" t="s">
        <v>154</v>
      </c>
      <c r="K102" s="114"/>
      <c r="L102" s="114"/>
      <c r="M102" s="114"/>
      <c r="N102" s="114"/>
      <c r="O102" s="114"/>
      <c r="P102" s="114"/>
      <c r="Q102" s="114"/>
      <c r="R102" s="114"/>
      <c r="S102" s="114"/>
      <c r="T102" s="114"/>
      <c r="U102" s="114"/>
      <c r="V102" s="114"/>
      <c r="W102" s="114"/>
      <c r="X102" s="84"/>
      <c r="Y102" s="114"/>
      <c r="Z102" s="114"/>
      <c r="AA102" s="114"/>
      <c r="AB102" s="114"/>
      <c r="AC102" s="114"/>
      <c r="AD102" s="114"/>
      <c r="AE102" s="114"/>
      <c r="AF102" s="114"/>
      <c r="AG102" s="114"/>
      <c r="AH102" s="114"/>
      <c r="AI102" s="117"/>
      <c r="AJ102" s="106"/>
      <c r="AK102" s="106"/>
      <c r="AL102" s="106"/>
      <c r="AM102" s="106"/>
      <c r="AN102" s="106"/>
      <c r="AO102" s="106"/>
      <c r="AP102" s="106"/>
      <c r="AQ102" s="106"/>
      <c r="AR102" s="106"/>
      <c r="AS102" s="106"/>
      <c r="AT102" s="106"/>
      <c r="AU102" s="106"/>
      <c r="AV102" s="106"/>
      <c r="AW102" s="106"/>
      <c r="AX102" s="106"/>
      <c r="AY102" s="106"/>
      <c r="AZ102" s="106"/>
      <c r="BA102" s="106"/>
      <c r="BB102" s="106"/>
      <c r="BC102" s="54"/>
      <c r="BD102" s="106"/>
      <c r="BE102" s="106"/>
      <c r="BF102" s="54"/>
      <c r="BG102" s="106"/>
      <c r="BH102" s="106"/>
      <c r="BI102" s="106"/>
      <c r="BJ102" s="106"/>
      <c r="BK102" s="106"/>
      <c r="BL102" s="106"/>
      <c r="BM102" s="106"/>
      <c r="BN102" s="106"/>
      <c r="BO102" s="106"/>
      <c r="BP102" s="106"/>
      <c r="BQ102" s="106"/>
      <c r="BR102" s="106"/>
    </row>
    <row r="103" spans="1:70" x14ac:dyDescent="0.15">
      <c r="A103" s="589">
        <v>14</v>
      </c>
      <c r="B103" s="590"/>
      <c r="C103" s="613" t="s">
        <v>239</v>
      </c>
      <c r="D103" s="613"/>
      <c r="E103" s="613"/>
      <c r="F103" s="301" t="s">
        <v>91</v>
      </c>
      <c r="G103" s="107" t="s">
        <v>155</v>
      </c>
      <c r="H103" s="107" t="s">
        <v>16</v>
      </c>
      <c r="I103" s="94"/>
      <c r="J103" s="107" t="s">
        <v>405</v>
      </c>
      <c r="K103" s="107"/>
      <c r="L103" s="107"/>
      <c r="M103" s="107"/>
      <c r="N103" s="107"/>
      <c r="O103" s="107"/>
      <c r="P103" s="107"/>
      <c r="Q103" s="107"/>
      <c r="R103" s="107"/>
      <c r="S103" s="107"/>
      <c r="T103" s="107"/>
      <c r="U103" s="107"/>
      <c r="V103" s="107"/>
      <c r="W103" s="107"/>
      <c r="X103" s="109"/>
      <c r="Y103" s="107"/>
      <c r="Z103" s="107"/>
      <c r="AA103" s="107"/>
      <c r="AB103" s="107"/>
      <c r="AC103" s="107"/>
      <c r="AD103" s="107"/>
      <c r="AE103" s="107"/>
      <c r="AF103" s="107"/>
      <c r="AG103" s="107"/>
      <c r="AH103" s="107"/>
      <c r="AI103" s="110"/>
      <c r="AJ103" s="106"/>
    </row>
    <row r="104" spans="1:70" ht="20.100000000000001" customHeight="1" x14ac:dyDescent="0.15">
      <c r="A104" s="589"/>
      <c r="B104" s="590"/>
      <c r="C104" s="613"/>
      <c r="D104" s="613"/>
      <c r="E104" s="613"/>
      <c r="F104" s="93"/>
      <c r="H104" s="106"/>
      <c r="I104" s="94" t="s">
        <v>91</v>
      </c>
      <c r="J104" s="106" t="s">
        <v>406</v>
      </c>
      <c r="K104" s="106"/>
      <c r="L104" s="106"/>
      <c r="M104" s="106"/>
      <c r="N104" s="106"/>
      <c r="O104" s="56"/>
      <c r="P104" s="106"/>
      <c r="Q104" s="106"/>
      <c r="R104" s="106"/>
      <c r="S104" s="106"/>
      <c r="T104" s="106"/>
      <c r="U104" s="106"/>
      <c r="V104" s="106"/>
      <c r="W104" s="106"/>
      <c r="X104" s="54"/>
      <c r="Y104" s="106"/>
      <c r="Z104" s="106"/>
      <c r="AA104" s="106"/>
      <c r="AB104" s="106"/>
      <c r="AC104" s="106"/>
      <c r="AD104" s="106"/>
      <c r="AE104" s="106"/>
      <c r="AF104" s="106"/>
      <c r="AG104" s="106"/>
      <c r="AH104" s="106"/>
      <c r="AI104" s="112"/>
      <c r="AJ104" s="106"/>
    </row>
    <row r="105" spans="1:70" x14ac:dyDescent="0.15">
      <c r="A105" s="589"/>
      <c r="B105" s="590"/>
      <c r="C105" s="613"/>
      <c r="D105" s="613"/>
      <c r="E105" s="613"/>
      <c r="F105" s="93"/>
      <c r="G105" s="106"/>
      <c r="H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12"/>
      <c r="AJ105" s="106"/>
    </row>
    <row r="106" spans="1:70" x14ac:dyDescent="0.15">
      <c r="A106" s="589"/>
      <c r="B106" s="590"/>
      <c r="C106" s="613"/>
      <c r="D106" s="613"/>
      <c r="E106" s="613"/>
      <c r="F106" s="301"/>
      <c r="G106" s="205" t="s">
        <v>154</v>
      </c>
      <c r="H106" s="106" t="s">
        <v>16</v>
      </c>
      <c r="I106" s="285"/>
      <c r="J106" s="106" t="s">
        <v>208</v>
      </c>
      <c r="K106" s="106"/>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12"/>
      <c r="AJ106" s="106"/>
    </row>
    <row r="107" spans="1:70" ht="18.75" customHeight="1" x14ac:dyDescent="0.15">
      <c r="A107" s="589"/>
      <c r="B107" s="590"/>
      <c r="C107" s="613"/>
      <c r="D107" s="613"/>
      <c r="E107" s="613"/>
      <c r="F107" s="129"/>
      <c r="G107" s="114"/>
      <c r="H107" s="114"/>
      <c r="I107" s="94"/>
      <c r="J107" s="114" t="s">
        <v>209</v>
      </c>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7"/>
      <c r="AJ107" s="106"/>
    </row>
    <row r="108" spans="1:70" x14ac:dyDescent="0.15">
      <c r="A108" s="589">
        <v>15</v>
      </c>
      <c r="B108" s="590"/>
      <c r="C108" s="614" t="s">
        <v>216</v>
      </c>
      <c r="D108" s="615"/>
      <c r="E108" s="615"/>
      <c r="F108" s="615"/>
      <c r="G108" s="615"/>
      <c r="H108" s="616"/>
      <c r="I108" s="301" t="s">
        <v>91</v>
      </c>
      <c r="J108" s="107" t="s">
        <v>155</v>
      </c>
      <c r="K108" s="120" t="s">
        <v>16</v>
      </c>
      <c r="L108" s="94" t="s">
        <v>91</v>
      </c>
      <c r="M108" s="121" t="s">
        <v>58</v>
      </c>
      <c r="N108" s="121"/>
      <c r="O108" s="121"/>
      <c r="P108" s="121"/>
      <c r="Q108" s="94"/>
      <c r="R108" s="121" t="s">
        <v>217</v>
      </c>
      <c r="S108" s="121"/>
      <c r="T108" s="121"/>
      <c r="U108" s="121"/>
      <c r="V108" s="94" t="s">
        <v>91</v>
      </c>
      <c r="W108" s="121" t="s">
        <v>59</v>
      </c>
      <c r="X108" s="121"/>
      <c r="Y108" s="121"/>
      <c r="Z108" s="121"/>
      <c r="AA108" s="121"/>
      <c r="AB108" s="121"/>
      <c r="AD108" s="122"/>
      <c r="AE108" s="122"/>
      <c r="AF108" s="122"/>
      <c r="AG108" s="107"/>
      <c r="AH108" s="107"/>
      <c r="AI108" s="110"/>
      <c r="AJ108" s="106"/>
    </row>
    <row r="109" spans="1:70" ht="18.75" customHeight="1" x14ac:dyDescent="0.15">
      <c r="A109" s="589"/>
      <c r="B109" s="590"/>
      <c r="C109" s="607"/>
      <c r="D109" s="608"/>
      <c r="E109" s="608"/>
      <c r="F109" s="608"/>
      <c r="G109" s="608"/>
      <c r="H109" s="609"/>
      <c r="I109" s="111"/>
      <c r="J109" s="106"/>
      <c r="K109" s="106"/>
      <c r="L109" s="80"/>
      <c r="M109" s="80"/>
      <c r="N109" s="80"/>
      <c r="O109" s="80"/>
      <c r="P109" s="80"/>
      <c r="Q109" s="80"/>
      <c r="R109" s="80"/>
      <c r="S109" s="80"/>
      <c r="T109" s="80"/>
      <c r="U109" s="80"/>
      <c r="V109" s="80"/>
      <c r="W109" s="80"/>
      <c r="X109" s="80"/>
      <c r="Y109" s="80"/>
      <c r="Z109" s="80"/>
      <c r="AA109" s="80"/>
      <c r="AB109" s="80"/>
      <c r="AC109" s="80"/>
      <c r="AD109" s="80"/>
      <c r="AE109" s="80"/>
      <c r="AF109" s="80"/>
      <c r="AG109" s="106"/>
      <c r="AH109" s="106"/>
      <c r="AI109" s="112"/>
      <c r="AJ109" s="106"/>
    </row>
    <row r="110" spans="1:70" x14ac:dyDescent="0.15">
      <c r="A110" s="589"/>
      <c r="B110" s="590"/>
      <c r="C110" s="607"/>
      <c r="D110" s="608"/>
      <c r="E110" s="608"/>
      <c r="F110" s="608"/>
      <c r="G110" s="608"/>
      <c r="H110" s="609"/>
      <c r="I110" s="301"/>
      <c r="J110" s="54" t="s">
        <v>218</v>
      </c>
      <c r="K110" s="106" t="s">
        <v>16</v>
      </c>
      <c r="L110" s="285"/>
      <c r="M110" s="106" t="s">
        <v>214</v>
      </c>
      <c r="N110" s="106"/>
      <c r="O110" s="106"/>
      <c r="P110" s="106"/>
      <c r="Q110" s="106"/>
      <c r="R110" s="106"/>
      <c r="S110" s="106"/>
      <c r="T110" s="106"/>
      <c r="U110" s="106"/>
      <c r="V110" s="106"/>
      <c r="W110" s="106"/>
      <c r="X110" s="54"/>
      <c r="Y110" s="106"/>
      <c r="Z110" s="106"/>
      <c r="AA110" s="106"/>
      <c r="AB110" s="106"/>
      <c r="AC110" s="106"/>
      <c r="AD110" s="106"/>
      <c r="AE110" s="106"/>
      <c r="AF110" s="106"/>
      <c r="AG110" s="106"/>
      <c r="AH110" s="106"/>
      <c r="AI110" s="112"/>
      <c r="AJ110" s="106"/>
    </row>
    <row r="111" spans="1:70" x14ac:dyDescent="0.15">
      <c r="A111" s="589"/>
      <c r="B111" s="590"/>
      <c r="C111" s="610"/>
      <c r="D111" s="611"/>
      <c r="E111" s="611"/>
      <c r="F111" s="611"/>
      <c r="G111" s="611"/>
      <c r="H111" s="612"/>
      <c r="I111" s="129"/>
      <c r="J111" s="84"/>
      <c r="K111" s="114"/>
      <c r="L111" s="94"/>
      <c r="M111" s="114" t="s">
        <v>215</v>
      </c>
      <c r="N111" s="114"/>
      <c r="O111" s="114"/>
      <c r="P111" s="114"/>
      <c r="Q111" s="114"/>
      <c r="R111" s="114"/>
      <c r="S111" s="114"/>
      <c r="T111" s="114"/>
      <c r="U111" s="114"/>
      <c r="V111" s="114"/>
      <c r="W111" s="114"/>
      <c r="X111" s="84"/>
      <c r="Y111" s="114"/>
      <c r="Z111" s="114"/>
      <c r="AA111" s="114"/>
      <c r="AB111" s="114"/>
      <c r="AC111" s="114"/>
      <c r="AD111" s="114"/>
      <c r="AE111" s="114"/>
      <c r="AF111" s="114"/>
      <c r="AG111" s="114"/>
      <c r="AH111" s="114"/>
      <c r="AI111" s="117"/>
      <c r="AJ111" s="106"/>
    </row>
    <row r="112" spans="1:70" x14ac:dyDescent="0.15">
      <c r="A112" s="589">
        <v>16</v>
      </c>
      <c r="B112" s="590"/>
      <c r="C112" s="613" t="s">
        <v>240</v>
      </c>
      <c r="D112" s="613"/>
      <c r="E112" s="613"/>
      <c r="F112" s="617" t="s">
        <v>407</v>
      </c>
      <c r="G112" s="617"/>
      <c r="H112" s="617"/>
      <c r="I112" s="301" t="s">
        <v>91</v>
      </c>
      <c r="J112" s="107" t="s">
        <v>155</v>
      </c>
      <c r="K112" s="107"/>
      <c r="L112" s="107"/>
      <c r="M112" s="107"/>
      <c r="N112" s="107"/>
      <c r="O112" s="107"/>
      <c r="P112" s="107"/>
      <c r="Q112" s="107"/>
      <c r="R112" s="107"/>
      <c r="S112" s="107"/>
      <c r="T112" s="107"/>
      <c r="U112" s="107"/>
      <c r="V112" s="107"/>
      <c r="W112" s="107"/>
      <c r="X112" s="107"/>
      <c r="Y112" s="107"/>
      <c r="Z112" s="107"/>
      <c r="AA112" s="107"/>
      <c r="AB112" s="107"/>
      <c r="AC112" s="107"/>
      <c r="AD112" s="107"/>
      <c r="AE112" s="107"/>
      <c r="AF112" s="107"/>
      <c r="AG112" s="107"/>
      <c r="AH112" s="107"/>
      <c r="AI112" s="110"/>
      <c r="AJ112" s="106"/>
      <c r="AK112" s="106"/>
      <c r="AL112" s="106"/>
      <c r="AM112" s="106"/>
      <c r="AN112" s="106"/>
      <c r="AO112" s="106"/>
      <c r="AP112" s="106"/>
      <c r="AQ112" s="106"/>
      <c r="AR112" s="106"/>
      <c r="AS112" s="54"/>
      <c r="AT112" s="106"/>
      <c r="AU112" s="106"/>
      <c r="AV112" s="106"/>
      <c r="AW112" s="106"/>
      <c r="AX112" s="132"/>
      <c r="AY112" s="132"/>
      <c r="AZ112" s="132"/>
      <c r="BA112" s="132"/>
      <c r="BB112" s="132"/>
      <c r="BC112" s="132"/>
      <c r="BD112" s="132"/>
      <c r="BE112" s="132"/>
      <c r="BF112" s="132"/>
      <c r="BG112" s="132"/>
      <c r="BH112" s="132"/>
      <c r="BI112" s="132"/>
      <c r="BJ112" s="106"/>
      <c r="BK112" s="106"/>
      <c r="BL112" s="106"/>
      <c r="BM112" s="106"/>
      <c r="BN112" s="106"/>
      <c r="BO112" s="106"/>
      <c r="BP112" s="106"/>
      <c r="BQ112" s="106"/>
      <c r="BR112" s="106"/>
    </row>
    <row r="113" spans="1:35" ht="18.75" customHeight="1" x14ac:dyDescent="0.15">
      <c r="A113" s="589"/>
      <c r="B113" s="590"/>
      <c r="C113" s="613"/>
      <c r="D113" s="613"/>
      <c r="E113" s="613"/>
      <c r="F113" s="618"/>
      <c r="G113" s="618"/>
      <c r="H113" s="618"/>
      <c r="I113" s="301"/>
      <c r="J113" s="93" t="s">
        <v>154</v>
      </c>
      <c r="K113" s="106" t="s">
        <v>16</v>
      </c>
      <c r="L113" s="285"/>
      <c r="M113" s="106" t="s">
        <v>208</v>
      </c>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12"/>
    </row>
    <row r="114" spans="1:35" x14ac:dyDescent="0.15">
      <c r="A114" s="589"/>
      <c r="B114" s="590"/>
      <c r="C114" s="613"/>
      <c r="D114" s="613"/>
      <c r="E114" s="613"/>
      <c r="F114" s="619"/>
      <c r="G114" s="619"/>
      <c r="H114" s="619"/>
      <c r="I114" s="129"/>
      <c r="J114" s="114"/>
      <c r="K114" s="114"/>
      <c r="L114" s="94"/>
      <c r="M114" s="114" t="s">
        <v>209</v>
      </c>
      <c r="N114" s="114"/>
      <c r="O114" s="114"/>
      <c r="P114" s="114"/>
      <c r="Q114" s="114"/>
      <c r="R114" s="114"/>
      <c r="S114" s="114"/>
      <c r="T114" s="114"/>
      <c r="U114" s="118"/>
      <c r="V114" s="118"/>
      <c r="W114" s="118"/>
      <c r="X114" s="118"/>
      <c r="Y114" s="118"/>
      <c r="Z114" s="118"/>
      <c r="AA114" s="118"/>
      <c r="AB114" s="118"/>
      <c r="AC114" s="118"/>
      <c r="AD114" s="119"/>
      <c r="AE114" s="119"/>
      <c r="AF114" s="119"/>
      <c r="AG114" s="114"/>
      <c r="AH114" s="114"/>
      <c r="AI114" s="117"/>
    </row>
    <row r="115" spans="1:35" ht="18.75" customHeight="1" x14ac:dyDescent="0.15">
      <c r="A115" s="589"/>
      <c r="B115" s="590"/>
      <c r="C115" s="613"/>
      <c r="D115" s="613"/>
      <c r="E115" s="613"/>
      <c r="F115" s="613" t="s">
        <v>211</v>
      </c>
      <c r="G115" s="613"/>
      <c r="H115" s="613"/>
      <c r="I115" s="301" t="s">
        <v>91</v>
      </c>
      <c r="J115" s="120" t="s">
        <v>155</v>
      </c>
      <c r="K115" s="120" t="s">
        <v>16</v>
      </c>
      <c r="L115" s="121" t="s">
        <v>56</v>
      </c>
      <c r="M115" s="121"/>
      <c r="N115" s="587">
        <v>150</v>
      </c>
      <c r="O115" s="588"/>
      <c r="P115" s="121" t="s">
        <v>212</v>
      </c>
      <c r="Q115" s="121"/>
      <c r="R115" s="121"/>
      <c r="S115" s="587">
        <v>1</v>
      </c>
      <c r="T115" s="588"/>
      <c r="U115" s="121" t="s">
        <v>213</v>
      </c>
      <c r="V115" s="121"/>
      <c r="W115" s="121"/>
      <c r="X115" s="121"/>
      <c r="Y115" s="121"/>
      <c r="Z115" s="121"/>
      <c r="AA115" s="121"/>
      <c r="AB115" s="121"/>
      <c r="AC115" s="121"/>
      <c r="AD115" s="122"/>
      <c r="AE115" s="122"/>
      <c r="AF115" s="122"/>
      <c r="AG115" s="107"/>
      <c r="AH115" s="107"/>
      <c r="AI115" s="110"/>
    </row>
    <row r="116" spans="1:35" ht="18.75" customHeight="1" x14ac:dyDescent="0.15">
      <c r="A116" s="589"/>
      <c r="B116" s="590"/>
      <c r="C116" s="613"/>
      <c r="D116" s="613"/>
      <c r="E116" s="613"/>
      <c r="F116" s="613"/>
      <c r="G116" s="613"/>
      <c r="H116" s="613"/>
      <c r="I116" s="93"/>
      <c r="J116" s="123"/>
      <c r="K116" s="123"/>
      <c r="L116" s="55"/>
      <c r="M116" s="55"/>
      <c r="N116" s="55"/>
      <c r="O116" s="55"/>
      <c r="P116" s="55"/>
      <c r="Q116" s="55"/>
      <c r="R116" s="55"/>
      <c r="S116" s="55"/>
      <c r="T116" s="55"/>
      <c r="U116" s="55"/>
      <c r="V116" s="55"/>
      <c r="W116" s="55"/>
      <c r="X116" s="55"/>
      <c r="Y116" s="55"/>
      <c r="Z116" s="55"/>
      <c r="AA116" s="55"/>
      <c r="AB116" s="55"/>
      <c r="AC116" s="55"/>
      <c r="AD116" s="80"/>
      <c r="AE116" s="80"/>
      <c r="AF116" s="80"/>
      <c r="AG116" s="106"/>
      <c r="AH116" s="106"/>
      <c r="AI116" s="112"/>
    </row>
    <row r="117" spans="1:35" ht="20.100000000000001" customHeight="1" x14ac:dyDescent="0.15">
      <c r="A117" s="589"/>
      <c r="B117" s="590"/>
      <c r="C117" s="613"/>
      <c r="D117" s="613"/>
      <c r="E117" s="613"/>
      <c r="F117" s="613"/>
      <c r="G117" s="613"/>
      <c r="H117" s="613"/>
      <c r="I117" s="301"/>
      <c r="J117" s="123" t="s">
        <v>154</v>
      </c>
      <c r="K117" s="106" t="s">
        <v>16</v>
      </c>
      <c r="L117" s="285"/>
      <c r="M117" s="106" t="s">
        <v>214</v>
      </c>
      <c r="N117" s="106"/>
      <c r="O117" s="106"/>
      <c r="P117" s="106"/>
      <c r="Q117" s="106"/>
      <c r="R117" s="106"/>
      <c r="S117" s="106"/>
      <c r="T117" s="106"/>
      <c r="U117" s="55"/>
      <c r="V117" s="55"/>
      <c r="W117" s="55"/>
      <c r="X117" s="55"/>
      <c r="Y117" s="55"/>
      <c r="Z117" s="55"/>
      <c r="AA117" s="55"/>
      <c r="AB117" s="55"/>
      <c r="AC117" s="55"/>
      <c r="AD117" s="80"/>
      <c r="AE117" s="80"/>
      <c r="AF117" s="80"/>
      <c r="AG117" s="106"/>
      <c r="AH117" s="106"/>
      <c r="AI117" s="112"/>
    </row>
    <row r="118" spans="1:35" x14ac:dyDescent="0.15">
      <c r="A118" s="589"/>
      <c r="B118" s="590"/>
      <c r="C118" s="613"/>
      <c r="D118" s="613"/>
      <c r="E118" s="613"/>
      <c r="F118" s="613"/>
      <c r="G118" s="613"/>
      <c r="H118" s="613"/>
      <c r="I118" s="130"/>
      <c r="J118" s="131"/>
      <c r="K118" s="114"/>
      <c r="L118" s="94"/>
      <c r="M118" s="114" t="s">
        <v>474</v>
      </c>
      <c r="N118" s="114"/>
      <c r="O118" s="114"/>
      <c r="P118" s="114"/>
      <c r="Q118" s="114"/>
      <c r="R118" s="114"/>
      <c r="S118" s="114"/>
      <c r="T118" s="114"/>
      <c r="U118" s="118"/>
      <c r="V118" s="118"/>
      <c r="W118" s="118"/>
      <c r="X118" s="118"/>
      <c r="Y118" s="118"/>
      <c r="Z118" s="118"/>
      <c r="AA118" s="118"/>
      <c r="AB118" s="118"/>
      <c r="AC118" s="118"/>
      <c r="AD118" s="119"/>
      <c r="AE118" s="119"/>
      <c r="AF118" s="119"/>
      <c r="AG118" s="114"/>
      <c r="AH118" s="114"/>
      <c r="AI118" s="117"/>
    </row>
    <row r="119" spans="1:35" x14ac:dyDescent="0.15">
      <c r="A119" s="589">
        <v>17</v>
      </c>
      <c r="B119" s="590"/>
      <c r="C119" s="563" t="s">
        <v>413</v>
      </c>
      <c r="D119" s="455"/>
      <c r="E119" s="455"/>
      <c r="F119" s="455"/>
      <c r="G119" s="455"/>
      <c r="H119" s="549"/>
      <c r="I119" s="301" t="s">
        <v>91</v>
      </c>
      <c r="J119" s="107" t="s">
        <v>155</v>
      </c>
      <c r="K119" s="120" t="s">
        <v>16</v>
      </c>
      <c r="L119" s="309"/>
      <c r="M119" s="59" t="s">
        <v>475</v>
      </c>
      <c r="N119" s="59"/>
      <c r="O119" s="59"/>
      <c r="P119" s="59"/>
      <c r="Q119" s="59"/>
      <c r="R119" s="59"/>
      <c r="S119" s="309"/>
      <c r="T119" s="59" t="s">
        <v>476</v>
      </c>
      <c r="U119" s="59"/>
      <c r="V119" s="59"/>
      <c r="W119" s="59"/>
      <c r="X119" s="59"/>
      <c r="Y119" s="59"/>
      <c r="Z119" s="59"/>
      <c r="AA119" s="59"/>
      <c r="AB119" s="59"/>
      <c r="AC119" s="59"/>
      <c r="AD119" s="59"/>
      <c r="AE119" s="59"/>
      <c r="AF119" s="59"/>
      <c r="AG119" s="107"/>
      <c r="AH119" s="107"/>
      <c r="AI119" s="110"/>
    </row>
    <row r="120" spans="1:35" ht="16.5" x14ac:dyDescent="0.15">
      <c r="A120" s="589"/>
      <c r="B120" s="590"/>
      <c r="C120" s="591"/>
      <c r="D120" s="550"/>
      <c r="E120" s="550"/>
      <c r="F120" s="550"/>
      <c r="G120" s="550"/>
      <c r="H120" s="551"/>
      <c r="I120" s="111"/>
      <c r="J120" s="106"/>
      <c r="K120" s="106"/>
      <c r="L120" s="307"/>
      <c r="M120" s="106" t="s">
        <v>179</v>
      </c>
      <c r="N120" s="106"/>
      <c r="O120" s="106"/>
      <c r="P120" s="106"/>
      <c r="Q120" s="106"/>
      <c r="S120" s="307" t="s">
        <v>91</v>
      </c>
      <c r="T120" s="106" t="s">
        <v>242</v>
      </c>
      <c r="U120" s="106"/>
      <c r="V120" s="106"/>
      <c r="W120" s="106"/>
      <c r="X120" s="307" t="s">
        <v>91</v>
      </c>
      <c r="Y120" s="106" t="s">
        <v>243</v>
      </c>
      <c r="Z120" s="106"/>
      <c r="AA120" s="106"/>
      <c r="AB120" s="106"/>
      <c r="AC120" s="307"/>
      <c r="AD120" s="205" t="s">
        <v>219</v>
      </c>
      <c r="AE120" s="106"/>
      <c r="AF120" s="106"/>
      <c r="AI120" s="163"/>
    </row>
    <row r="121" spans="1:35" x14ac:dyDescent="0.15">
      <c r="A121" s="589"/>
      <c r="B121" s="590"/>
      <c r="C121" s="591"/>
      <c r="D121" s="550"/>
      <c r="E121" s="550"/>
      <c r="F121" s="550"/>
      <c r="G121" s="550"/>
      <c r="H121" s="551"/>
      <c r="I121" s="106"/>
      <c r="J121" s="106"/>
      <c r="K121" s="106"/>
      <c r="L121" s="94"/>
      <c r="M121" s="205" t="s">
        <v>220</v>
      </c>
      <c r="S121" s="94" t="s">
        <v>91</v>
      </c>
      <c r="T121" s="205" t="s">
        <v>3</v>
      </c>
      <c r="X121" s="94"/>
      <c r="Y121" s="205" t="s">
        <v>4</v>
      </c>
      <c r="AC121" s="94"/>
      <c r="AD121" s="205" t="s">
        <v>244</v>
      </c>
      <c r="AI121" s="163"/>
    </row>
    <row r="122" spans="1:35" x14ac:dyDescent="0.15">
      <c r="A122" s="589"/>
      <c r="B122" s="590"/>
      <c r="C122" s="560"/>
      <c r="D122" s="552"/>
      <c r="E122" s="552"/>
      <c r="F122" s="552"/>
      <c r="G122" s="552"/>
      <c r="H122" s="553"/>
      <c r="I122" s="301"/>
      <c r="J122" s="84" t="s">
        <v>218</v>
      </c>
      <c r="K122" s="114"/>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4"/>
    </row>
    <row r="123" spans="1:35" ht="13.5" customHeight="1" x14ac:dyDescent="0.15">
      <c r="A123" s="430">
        <v>18</v>
      </c>
      <c r="B123" s="431"/>
      <c r="C123" s="592" t="s">
        <v>408</v>
      </c>
      <c r="D123" s="593"/>
      <c r="E123" s="593"/>
      <c r="F123" s="593"/>
      <c r="G123" s="593"/>
      <c r="H123" s="594"/>
      <c r="I123" s="598" t="s">
        <v>490</v>
      </c>
      <c r="J123" s="599"/>
      <c r="K123" s="599"/>
      <c r="L123" s="599"/>
      <c r="M123" s="599"/>
      <c r="N123" s="599"/>
      <c r="O123" s="599"/>
      <c r="P123" s="599"/>
      <c r="Q123" s="599"/>
      <c r="R123" s="599"/>
      <c r="S123" s="599"/>
      <c r="T123" s="599"/>
      <c r="U123" s="599"/>
      <c r="V123" s="599"/>
      <c r="W123" s="599"/>
      <c r="X123" s="599"/>
      <c r="Y123" s="599"/>
      <c r="Z123" s="599"/>
      <c r="AA123" s="599"/>
      <c r="AB123" s="599"/>
      <c r="AC123" s="599"/>
      <c r="AD123" s="599"/>
      <c r="AE123" s="599"/>
      <c r="AF123" s="599"/>
      <c r="AG123" s="599"/>
      <c r="AH123" s="599"/>
      <c r="AI123" s="600"/>
    </row>
    <row r="124" spans="1:35" x14ac:dyDescent="0.15">
      <c r="A124" s="413"/>
      <c r="B124" s="414"/>
      <c r="C124" s="595"/>
      <c r="D124" s="596"/>
      <c r="E124" s="596"/>
      <c r="F124" s="596"/>
      <c r="G124" s="596"/>
      <c r="H124" s="597"/>
      <c r="I124" s="601"/>
      <c r="J124" s="602"/>
      <c r="K124" s="602"/>
      <c r="L124" s="602"/>
      <c r="M124" s="602"/>
      <c r="N124" s="602"/>
      <c r="O124" s="602"/>
      <c r="P124" s="602"/>
      <c r="Q124" s="602"/>
      <c r="R124" s="602"/>
      <c r="S124" s="602"/>
      <c r="T124" s="602"/>
      <c r="U124" s="602"/>
      <c r="V124" s="602"/>
      <c r="W124" s="602"/>
      <c r="X124" s="602"/>
      <c r="Y124" s="602"/>
      <c r="Z124" s="602"/>
      <c r="AA124" s="602"/>
      <c r="AB124" s="602"/>
      <c r="AC124" s="602"/>
      <c r="AD124" s="602"/>
      <c r="AE124" s="602"/>
      <c r="AF124" s="602"/>
      <c r="AG124" s="602"/>
      <c r="AH124" s="602"/>
      <c r="AI124" s="603"/>
    </row>
    <row r="125" spans="1:35" x14ac:dyDescent="0.15">
      <c r="A125" s="413"/>
      <c r="B125" s="414"/>
      <c r="C125" s="604" t="s">
        <v>472</v>
      </c>
      <c r="D125" s="605"/>
      <c r="E125" s="605"/>
      <c r="F125" s="605"/>
      <c r="G125" s="605"/>
      <c r="H125" s="606"/>
      <c r="I125" s="301"/>
      <c r="J125" s="263" t="s">
        <v>419</v>
      </c>
      <c r="K125" s="263"/>
      <c r="L125" s="263"/>
      <c r="M125" s="263"/>
      <c r="N125" s="263"/>
      <c r="O125" s="263"/>
      <c r="P125" s="263"/>
      <c r="Q125" s="263"/>
      <c r="R125" s="263"/>
      <c r="S125" s="263"/>
      <c r="T125" s="263"/>
      <c r="U125" s="263"/>
      <c r="V125" s="263"/>
      <c r="W125" s="263"/>
      <c r="X125" s="263"/>
      <c r="Y125" s="263"/>
      <c r="Z125" s="263"/>
      <c r="AA125" s="263"/>
      <c r="AB125" s="263"/>
      <c r="AC125" s="263"/>
      <c r="AD125" s="263"/>
      <c r="AE125" s="263"/>
      <c r="AF125" s="263"/>
      <c r="AG125" s="263"/>
      <c r="AH125" s="263"/>
      <c r="AI125" s="264"/>
    </row>
    <row r="126" spans="1:35" x14ac:dyDescent="0.15">
      <c r="A126" s="413"/>
      <c r="B126" s="414"/>
      <c r="C126" s="607"/>
      <c r="D126" s="608"/>
      <c r="E126" s="608"/>
      <c r="F126" s="608"/>
      <c r="G126" s="608"/>
      <c r="H126" s="609"/>
      <c r="I126" s="301" t="s">
        <v>91</v>
      </c>
      <c r="J126" s="272" t="s">
        <v>418</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266"/>
    </row>
    <row r="127" spans="1:35" x14ac:dyDescent="0.15">
      <c r="A127" s="413"/>
      <c r="B127" s="414"/>
      <c r="C127" s="607"/>
      <c r="D127" s="608"/>
      <c r="E127" s="608"/>
      <c r="F127" s="608"/>
      <c r="G127" s="608"/>
      <c r="H127" s="609"/>
      <c r="I127" s="301"/>
      <c r="J127" s="151" t="s">
        <v>416</v>
      </c>
      <c r="K127" s="151"/>
      <c r="L127" s="151"/>
      <c r="M127" s="151"/>
      <c r="N127" s="151"/>
      <c r="O127" s="151"/>
      <c r="P127" s="151"/>
      <c r="Q127" s="151"/>
      <c r="R127" s="151"/>
      <c r="S127" s="151"/>
      <c r="T127" s="151"/>
      <c r="U127" s="151"/>
      <c r="V127" s="151"/>
      <c r="W127" s="151"/>
      <c r="X127" s="151"/>
      <c r="Y127" s="151"/>
      <c r="Z127" s="151"/>
      <c r="AA127" s="151"/>
      <c r="AB127" s="151"/>
      <c r="AC127" s="151"/>
      <c r="AD127" s="151"/>
      <c r="AE127" s="151"/>
      <c r="AF127" s="151"/>
      <c r="AG127" s="151"/>
      <c r="AH127" s="151"/>
      <c r="AI127" s="266"/>
    </row>
    <row r="128" spans="1:35" ht="14.25" thickBot="1" x14ac:dyDescent="0.2">
      <c r="A128" s="413"/>
      <c r="B128" s="414"/>
      <c r="C128" s="610"/>
      <c r="D128" s="611"/>
      <c r="E128" s="611"/>
      <c r="F128" s="611"/>
      <c r="G128" s="611"/>
      <c r="H128" s="612"/>
      <c r="I128" s="301"/>
      <c r="J128" s="145" t="s">
        <v>417</v>
      </c>
      <c r="K128" s="145"/>
      <c r="L128" s="145"/>
      <c r="M128" s="145"/>
      <c r="N128" s="145"/>
      <c r="O128" s="145"/>
      <c r="P128" s="145"/>
      <c r="Q128" s="145"/>
      <c r="R128" s="145"/>
      <c r="S128" s="145"/>
      <c r="T128" s="145"/>
      <c r="U128" s="145"/>
      <c r="V128" s="145"/>
      <c r="W128" s="145"/>
      <c r="X128" s="145"/>
      <c r="Y128" s="145"/>
      <c r="Z128" s="145"/>
      <c r="AA128" s="145"/>
      <c r="AB128" s="145"/>
      <c r="AC128" s="145"/>
      <c r="AD128" s="145"/>
      <c r="AE128" s="145"/>
      <c r="AF128" s="145"/>
      <c r="AG128" s="145"/>
      <c r="AH128" s="145"/>
      <c r="AI128" s="265"/>
    </row>
    <row r="129" spans="1:35" ht="13.5" customHeight="1" x14ac:dyDescent="0.15">
      <c r="A129" s="536">
        <v>19</v>
      </c>
      <c r="B129" s="537"/>
      <c r="C129" s="431" t="s">
        <v>436</v>
      </c>
      <c r="D129" s="431"/>
      <c r="E129" s="431"/>
      <c r="F129" s="431"/>
      <c r="G129" s="431"/>
      <c r="H129" s="432"/>
      <c r="I129" s="420"/>
      <c r="J129" s="421"/>
      <c r="K129" s="421"/>
      <c r="L129" s="422"/>
      <c r="M129" s="412" t="s">
        <v>67</v>
      </c>
      <c r="N129" s="412"/>
      <c r="O129" s="412"/>
      <c r="P129" s="412"/>
      <c r="Q129" s="412" t="s">
        <v>68</v>
      </c>
      <c r="R129" s="412"/>
      <c r="S129" s="412"/>
      <c r="T129" s="412"/>
      <c r="U129" s="412" t="s">
        <v>69</v>
      </c>
      <c r="V129" s="412"/>
      <c r="W129" s="412"/>
      <c r="X129" s="412"/>
      <c r="Y129" s="394" t="s">
        <v>489</v>
      </c>
      <c r="Z129" s="395"/>
      <c r="AA129" s="395"/>
      <c r="AB129" s="396"/>
      <c r="AC129" s="575" t="s">
        <v>34</v>
      </c>
      <c r="AD129" s="576"/>
      <c r="AE129" s="576"/>
      <c r="AF129" s="577"/>
    </row>
    <row r="130" spans="1:35" x14ac:dyDescent="0.15">
      <c r="A130" s="538"/>
      <c r="B130" s="539"/>
      <c r="C130" s="414"/>
      <c r="D130" s="414"/>
      <c r="E130" s="414"/>
      <c r="F130" s="414"/>
      <c r="G130" s="414"/>
      <c r="H130" s="415"/>
      <c r="I130" s="420" t="s">
        <v>225</v>
      </c>
      <c r="J130" s="421"/>
      <c r="K130" s="421"/>
      <c r="L130" s="422"/>
      <c r="M130" s="578">
        <v>0</v>
      </c>
      <c r="N130" s="578"/>
      <c r="O130" s="578"/>
      <c r="P130" s="578"/>
      <c r="Q130" s="578">
        <v>142</v>
      </c>
      <c r="R130" s="578"/>
      <c r="S130" s="578"/>
      <c r="T130" s="578"/>
      <c r="U130" s="578">
        <v>0</v>
      </c>
      <c r="V130" s="578"/>
      <c r="W130" s="578"/>
      <c r="X130" s="578"/>
      <c r="Y130" s="578">
        <v>0</v>
      </c>
      <c r="Z130" s="578"/>
      <c r="AA130" s="578"/>
      <c r="AB130" s="400"/>
      <c r="AC130" s="579">
        <f>SUM(M130:AB130)</f>
        <v>142</v>
      </c>
      <c r="AD130" s="580"/>
      <c r="AE130" s="580"/>
      <c r="AF130" s="581"/>
    </row>
    <row r="131" spans="1:35" ht="14.25" thickBot="1" x14ac:dyDescent="0.2">
      <c r="A131" s="538"/>
      <c r="B131" s="539"/>
      <c r="C131" s="551" t="s">
        <v>227</v>
      </c>
      <c r="D131" s="582"/>
      <c r="E131" s="582"/>
      <c r="F131" s="582"/>
      <c r="G131" s="582"/>
      <c r="H131" s="582"/>
      <c r="I131" s="568" t="s">
        <v>226</v>
      </c>
      <c r="J131" s="568"/>
      <c r="K131" s="568"/>
      <c r="L131" s="568"/>
      <c r="M131" s="555">
        <v>0</v>
      </c>
      <c r="N131" s="555"/>
      <c r="O131" s="555"/>
      <c r="P131" s="555"/>
      <c r="Q131" s="555">
        <v>10</v>
      </c>
      <c r="R131" s="555"/>
      <c r="S131" s="555"/>
      <c r="T131" s="555"/>
      <c r="U131" s="555">
        <v>0</v>
      </c>
      <c r="V131" s="555"/>
      <c r="W131" s="555"/>
      <c r="X131" s="555"/>
      <c r="Y131" s="555">
        <v>0</v>
      </c>
      <c r="Z131" s="555"/>
      <c r="AA131" s="555"/>
      <c r="AB131" s="556"/>
      <c r="AC131" s="584">
        <f t="shared" ref="AC131:AC132" si="5">SUM(M131:AB131)</f>
        <v>10</v>
      </c>
      <c r="AD131" s="585"/>
      <c r="AE131" s="585"/>
      <c r="AF131" s="586"/>
    </row>
    <row r="132" spans="1:35" ht="14.25" thickBot="1" x14ac:dyDescent="0.2">
      <c r="A132" s="540"/>
      <c r="B132" s="541"/>
      <c r="C132" s="553"/>
      <c r="D132" s="583"/>
      <c r="E132" s="583"/>
      <c r="F132" s="583"/>
      <c r="G132" s="583"/>
      <c r="H132" s="560"/>
      <c r="I132" s="561" t="s">
        <v>34</v>
      </c>
      <c r="J132" s="562"/>
      <c r="K132" s="562"/>
      <c r="L132" s="562"/>
      <c r="M132" s="562">
        <f>SUM(M130:P131)</f>
        <v>0</v>
      </c>
      <c r="N132" s="562"/>
      <c r="O132" s="562"/>
      <c r="P132" s="562"/>
      <c r="Q132" s="562">
        <f t="shared" ref="Q132" si="6">SUM(Q130:T131)</f>
        <v>152</v>
      </c>
      <c r="R132" s="562"/>
      <c r="S132" s="562"/>
      <c r="T132" s="562"/>
      <c r="U132" s="562">
        <f t="shared" ref="U132" si="7">SUM(U130:X131)</f>
        <v>0</v>
      </c>
      <c r="V132" s="562"/>
      <c r="W132" s="562"/>
      <c r="X132" s="562"/>
      <c r="Y132" s="562">
        <f t="shared" ref="Y132" si="8">SUM(Y130:AB131)</f>
        <v>0</v>
      </c>
      <c r="Z132" s="562"/>
      <c r="AA132" s="562"/>
      <c r="AB132" s="562"/>
      <c r="AC132" s="569">
        <f t="shared" si="5"/>
        <v>152</v>
      </c>
      <c r="AD132" s="570"/>
      <c r="AE132" s="570"/>
      <c r="AF132" s="571"/>
    </row>
    <row r="133" spans="1:35" x14ac:dyDescent="0.15">
      <c r="A133" s="151"/>
      <c r="B133" s="151"/>
      <c r="C133" s="205" t="s">
        <v>541</v>
      </c>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row>
    <row r="134" spans="1:35" ht="13.5" customHeight="1" x14ac:dyDescent="0.15">
      <c r="A134" s="151"/>
      <c r="B134" s="151"/>
      <c r="C134" s="205" t="s">
        <v>433</v>
      </c>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row>
    <row r="135" spans="1:35" ht="13.5" customHeight="1" thickBot="1" x14ac:dyDescent="0.2">
      <c r="A135" s="151"/>
      <c r="B135" s="151"/>
      <c r="C135" s="205" t="s">
        <v>247</v>
      </c>
      <c r="D135" s="135"/>
      <c r="E135" s="135"/>
      <c r="F135" s="135"/>
      <c r="G135" s="135"/>
      <c r="H135" s="135"/>
      <c r="I135" s="135"/>
      <c r="J135" s="135"/>
      <c r="K135" s="135"/>
      <c r="L135" s="135"/>
      <c r="M135" s="135"/>
      <c r="N135" s="135"/>
      <c r="O135" s="135"/>
      <c r="P135" s="135"/>
      <c r="Q135" s="135"/>
      <c r="R135" s="135"/>
      <c r="S135" s="135"/>
      <c r="T135" s="135"/>
      <c r="U135" s="135"/>
      <c r="V135" s="135"/>
      <c r="W135" s="135"/>
      <c r="X135" s="135"/>
      <c r="Y135" s="135"/>
      <c r="Z135" s="135"/>
      <c r="AA135" s="135"/>
      <c r="AB135" s="135"/>
    </row>
    <row r="136" spans="1:35" ht="14.25" customHeight="1" x14ac:dyDescent="0.15">
      <c r="A136" s="430">
        <v>20</v>
      </c>
      <c r="B136" s="432"/>
      <c r="C136" s="431" t="s">
        <v>224</v>
      </c>
      <c r="D136" s="431"/>
      <c r="E136" s="431"/>
      <c r="F136" s="431"/>
      <c r="G136" s="431"/>
      <c r="H136" s="432"/>
      <c r="I136" s="422"/>
      <c r="J136" s="412"/>
      <c r="K136" s="412"/>
      <c r="L136" s="412"/>
      <c r="M136" s="412" t="s">
        <v>67</v>
      </c>
      <c r="N136" s="412"/>
      <c r="O136" s="412"/>
      <c r="P136" s="412"/>
      <c r="Q136" s="412" t="s">
        <v>68</v>
      </c>
      <c r="R136" s="412"/>
      <c r="S136" s="412"/>
      <c r="T136" s="412"/>
      <c r="U136" s="412" t="s">
        <v>69</v>
      </c>
      <c r="V136" s="412"/>
      <c r="W136" s="412"/>
      <c r="X136" s="412"/>
      <c r="Y136" s="394" t="s">
        <v>489</v>
      </c>
      <c r="Z136" s="395"/>
      <c r="AA136" s="395"/>
      <c r="AB136" s="396"/>
      <c r="AC136" s="575" t="s">
        <v>34</v>
      </c>
      <c r="AD136" s="576"/>
      <c r="AE136" s="576"/>
      <c r="AF136" s="577"/>
    </row>
    <row r="137" spans="1:35" x14ac:dyDescent="0.15">
      <c r="A137" s="413"/>
      <c r="B137" s="415"/>
      <c r="C137" s="414"/>
      <c r="D137" s="414"/>
      <c r="E137" s="414"/>
      <c r="F137" s="414"/>
      <c r="G137" s="414"/>
      <c r="H137" s="415"/>
      <c r="I137" s="99" t="s">
        <v>225</v>
      </c>
      <c r="J137" s="285"/>
      <c r="K137" s="285"/>
      <c r="L137" s="285"/>
      <c r="M137" s="578"/>
      <c r="N137" s="578"/>
      <c r="O137" s="578"/>
      <c r="P137" s="578"/>
      <c r="Q137" s="578"/>
      <c r="R137" s="578"/>
      <c r="S137" s="578"/>
      <c r="T137" s="578"/>
      <c r="U137" s="578"/>
      <c r="V137" s="578"/>
      <c r="W137" s="578"/>
      <c r="X137" s="578"/>
      <c r="Y137" s="578"/>
      <c r="Z137" s="578"/>
      <c r="AA137" s="578"/>
      <c r="AB137" s="400"/>
      <c r="AC137" s="579">
        <f>SUM(M137:AB137)</f>
        <v>0</v>
      </c>
      <c r="AD137" s="580"/>
      <c r="AE137" s="580"/>
      <c r="AF137" s="581"/>
    </row>
    <row r="138" spans="1:35" ht="14.25" thickBot="1" x14ac:dyDescent="0.2">
      <c r="A138" s="413"/>
      <c r="B138" s="415"/>
      <c r="C138" s="564">
        <v>45719</v>
      </c>
      <c r="D138" s="565"/>
      <c r="E138" s="565"/>
      <c r="F138" s="565"/>
      <c r="G138" s="566" t="s">
        <v>228</v>
      </c>
      <c r="H138" s="567"/>
      <c r="I138" s="432" t="s">
        <v>226</v>
      </c>
      <c r="J138" s="568"/>
      <c r="K138" s="568"/>
      <c r="L138" s="568"/>
      <c r="M138" s="555"/>
      <c r="N138" s="555"/>
      <c r="O138" s="555"/>
      <c r="P138" s="555"/>
      <c r="Q138" s="555"/>
      <c r="R138" s="555"/>
      <c r="S138" s="555"/>
      <c r="T138" s="555"/>
      <c r="U138" s="555"/>
      <c r="V138" s="555"/>
      <c r="W138" s="555"/>
      <c r="X138" s="555"/>
      <c r="Y138" s="555"/>
      <c r="Z138" s="555"/>
      <c r="AA138" s="555"/>
      <c r="AB138" s="556"/>
      <c r="AC138" s="557">
        <f>SUM(M138:AB138)</f>
        <v>0</v>
      </c>
      <c r="AD138" s="558"/>
      <c r="AE138" s="558"/>
      <c r="AF138" s="559"/>
    </row>
    <row r="139" spans="1:35" ht="14.25" thickBot="1" x14ac:dyDescent="0.2">
      <c r="A139" s="416"/>
      <c r="B139" s="404"/>
      <c r="C139" s="560"/>
      <c r="D139" s="552"/>
      <c r="E139" s="552"/>
      <c r="F139" s="552"/>
      <c r="G139" s="552"/>
      <c r="H139" s="552"/>
      <c r="I139" s="561" t="s">
        <v>34</v>
      </c>
      <c r="J139" s="562"/>
      <c r="K139" s="562"/>
      <c r="L139" s="562"/>
      <c r="M139" s="562">
        <f>SUM(M137:P138)</f>
        <v>0</v>
      </c>
      <c r="N139" s="562"/>
      <c r="O139" s="562"/>
      <c r="P139" s="562"/>
      <c r="Q139" s="562">
        <f t="shared" ref="Q139" si="9">SUM(Q137:T138)</f>
        <v>0</v>
      </c>
      <c r="R139" s="562"/>
      <c r="S139" s="562"/>
      <c r="T139" s="562"/>
      <c r="U139" s="562">
        <f t="shared" ref="U139" si="10">SUM(U137:X138)</f>
        <v>0</v>
      </c>
      <c r="V139" s="562"/>
      <c r="W139" s="562"/>
      <c r="X139" s="562"/>
      <c r="Y139" s="562">
        <f t="shared" ref="Y139" si="11">SUM(Y137:AB138)</f>
        <v>0</v>
      </c>
      <c r="Z139" s="562"/>
      <c r="AA139" s="562"/>
      <c r="AB139" s="562"/>
      <c r="AC139" s="569">
        <f>SUM(M139:AB139)</f>
        <v>0</v>
      </c>
      <c r="AD139" s="570"/>
      <c r="AE139" s="570"/>
      <c r="AF139" s="571"/>
    </row>
    <row r="140" spans="1:35" ht="13.5" customHeight="1" thickBot="1" x14ac:dyDescent="0.2">
      <c r="A140" s="284"/>
      <c r="B140" s="284"/>
      <c r="C140" s="286"/>
      <c r="D140" s="286"/>
      <c r="E140" s="286"/>
      <c r="F140" s="286"/>
      <c r="G140" s="286"/>
      <c r="H140" s="286"/>
      <c r="I140" s="284"/>
      <c r="J140" s="284"/>
      <c r="K140" s="284"/>
      <c r="L140" s="284"/>
      <c r="M140" s="284"/>
      <c r="N140" s="284"/>
      <c r="O140" s="284"/>
      <c r="P140" s="284"/>
      <c r="Q140" s="284"/>
      <c r="R140" s="284"/>
      <c r="S140" s="284"/>
      <c r="T140" s="284"/>
      <c r="U140" s="284"/>
      <c r="V140" s="284"/>
      <c r="W140" s="284"/>
      <c r="X140" s="284"/>
      <c r="Y140" s="284"/>
      <c r="Z140" s="284"/>
      <c r="AA140" s="284"/>
      <c r="AB140" s="284"/>
      <c r="AC140" s="284"/>
      <c r="AD140" s="284"/>
      <c r="AE140" s="284"/>
      <c r="AF140" s="284"/>
    </row>
    <row r="141" spans="1:35" ht="13.5" customHeight="1" x14ac:dyDescent="0.15">
      <c r="A141" s="572" t="s">
        <v>427</v>
      </c>
      <c r="B141" s="572"/>
      <c r="C141" s="572"/>
      <c r="D141" s="572"/>
      <c r="E141" s="572"/>
      <c r="F141" s="572"/>
      <c r="G141" s="572"/>
      <c r="H141" s="572"/>
      <c r="I141" s="572"/>
      <c r="J141" s="572"/>
      <c r="K141" s="572"/>
      <c r="L141" s="572"/>
      <c r="M141" s="572"/>
      <c r="N141" s="572"/>
      <c r="O141" s="572"/>
      <c r="P141" s="572"/>
      <c r="Q141" s="572"/>
      <c r="R141" s="572"/>
      <c r="S141" s="572"/>
      <c r="T141" s="572"/>
      <c r="U141" s="572"/>
      <c r="V141" s="572"/>
      <c r="W141" s="572"/>
      <c r="X141" s="572"/>
      <c r="Y141" s="572"/>
      <c r="Z141" s="572"/>
      <c r="AA141" s="572"/>
      <c r="AB141" s="572"/>
      <c r="AC141" s="572"/>
      <c r="AD141" s="269"/>
      <c r="AE141" s="441" t="s">
        <v>536</v>
      </c>
      <c r="AF141" s="442"/>
      <c r="AG141" s="442"/>
      <c r="AH141" s="442"/>
      <c r="AI141" s="443"/>
    </row>
    <row r="142" spans="1:35" ht="13.5" customHeight="1" thickBot="1" x14ac:dyDescent="0.2">
      <c r="A142" s="572"/>
      <c r="B142" s="572"/>
      <c r="C142" s="572"/>
      <c r="D142" s="572"/>
      <c r="E142" s="572"/>
      <c r="F142" s="572"/>
      <c r="G142" s="572"/>
      <c r="H142" s="572"/>
      <c r="I142" s="572"/>
      <c r="J142" s="572"/>
      <c r="K142" s="572"/>
      <c r="L142" s="572"/>
      <c r="M142" s="572"/>
      <c r="N142" s="572"/>
      <c r="O142" s="572"/>
      <c r="P142" s="572"/>
      <c r="Q142" s="572"/>
      <c r="R142" s="572"/>
      <c r="S142" s="572"/>
      <c r="T142" s="572"/>
      <c r="U142" s="572"/>
      <c r="V142" s="572"/>
      <c r="W142" s="572"/>
      <c r="X142" s="572"/>
      <c r="Y142" s="572"/>
      <c r="Z142" s="572"/>
      <c r="AA142" s="572"/>
      <c r="AB142" s="572"/>
      <c r="AC142" s="572"/>
      <c r="AD142" s="269"/>
      <c r="AE142" s="444"/>
      <c r="AF142" s="445"/>
      <c r="AG142" s="445"/>
      <c r="AH142" s="445"/>
      <c r="AI142" s="446"/>
    </row>
    <row r="143" spans="1:35" ht="19.5" thickBot="1" x14ac:dyDescent="0.2">
      <c r="A143" s="447" t="s">
        <v>362</v>
      </c>
      <c r="B143" s="447"/>
      <c r="C143" s="521"/>
      <c r="D143" s="310" t="s">
        <v>250</v>
      </c>
      <c r="E143" s="311"/>
      <c r="F143" s="311"/>
      <c r="G143" s="311"/>
      <c r="H143" s="311"/>
      <c r="I143" s="306"/>
      <c r="M143" s="145"/>
      <c r="N143" s="145"/>
      <c r="O143" s="145"/>
      <c r="P143" s="145"/>
      <c r="Q143" s="145"/>
      <c r="R143" s="145"/>
      <c r="S143" s="412" t="s">
        <v>93</v>
      </c>
      <c r="T143" s="412"/>
      <c r="U143" s="412"/>
      <c r="V143" s="532" t="str">
        <f>J14&amp;J15</f>
        <v>社会福祉法人□■会★保育園</v>
      </c>
      <c r="W143" s="533"/>
      <c r="X143" s="533"/>
      <c r="Y143" s="533"/>
      <c r="Z143" s="533"/>
      <c r="AA143" s="533"/>
      <c r="AB143" s="533"/>
      <c r="AC143" s="533"/>
      <c r="AD143" s="533"/>
      <c r="AE143" s="573"/>
      <c r="AF143" s="573"/>
      <c r="AG143" s="573"/>
      <c r="AH143" s="573"/>
      <c r="AI143" s="574"/>
    </row>
    <row r="144" spans="1:35" x14ac:dyDescent="0.15">
      <c r="A144" s="536">
        <v>1</v>
      </c>
      <c r="B144" s="537"/>
      <c r="C144" s="455" t="s">
        <v>254</v>
      </c>
      <c r="D144" s="455"/>
      <c r="E144" s="549"/>
      <c r="F144" s="430" t="s">
        <v>79</v>
      </c>
      <c r="G144" s="431"/>
      <c r="H144" s="431"/>
      <c r="I144" s="431"/>
      <c r="J144" s="431"/>
      <c r="K144" s="432"/>
      <c r="L144" s="430" t="s">
        <v>255</v>
      </c>
      <c r="M144" s="431"/>
      <c r="N144" s="431"/>
      <c r="O144" s="431"/>
      <c r="P144" s="431"/>
      <c r="Q144" s="432"/>
      <c r="R144" s="563" t="s">
        <v>272</v>
      </c>
      <c r="S144" s="455"/>
      <c r="T144" s="455"/>
      <c r="U144" s="455"/>
      <c r="V144" s="455"/>
      <c r="W144" s="455"/>
      <c r="X144" s="455"/>
      <c r="Y144" s="455"/>
      <c r="Z144" s="455"/>
      <c r="AA144" s="455"/>
      <c r="AB144" s="455"/>
      <c r="AC144" s="455"/>
      <c r="AD144" s="455"/>
      <c r="AE144" s="455"/>
      <c r="AF144" s="455"/>
      <c r="AG144" s="455"/>
      <c r="AH144" s="455"/>
      <c r="AI144" s="549"/>
    </row>
    <row r="145" spans="1:35" x14ac:dyDescent="0.15">
      <c r="A145" s="538"/>
      <c r="B145" s="539"/>
      <c r="C145" s="550"/>
      <c r="D145" s="550"/>
      <c r="E145" s="551"/>
      <c r="F145" s="416"/>
      <c r="G145" s="403"/>
      <c r="H145" s="403"/>
      <c r="I145" s="403"/>
      <c r="J145" s="403"/>
      <c r="K145" s="404"/>
      <c r="L145" s="416"/>
      <c r="M145" s="403"/>
      <c r="N145" s="403"/>
      <c r="O145" s="403"/>
      <c r="P145" s="403"/>
      <c r="Q145" s="404"/>
      <c r="R145" s="560"/>
      <c r="S145" s="552"/>
      <c r="T145" s="552"/>
      <c r="U145" s="552"/>
      <c r="V145" s="552"/>
      <c r="W145" s="552"/>
      <c r="X145" s="552"/>
      <c r="Y145" s="552"/>
      <c r="Z145" s="552"/>
      <c r="AA145" s="552"/>
      <c r="AB145" s="552"/>
      <c r="AC145" s="552"/>
      <c r="AD145" s="552"/>
      <c r="AE145" s="552"/>
      <c r="AF145" s="552"/>
      <c r="AG145" s="552"/>
      <c r="AH145" s="552"/>
      <c r="AI145" s="553"/>
    </row>
    <row r="146" spans="1:35" x14ac:dyDescent="0.15">
      <c r="A146" s="538"/>
      <c r="B146" s="539"/>
      <c r="C146" s="550"/>
      <c r="D146" s="550"/>
      <c r="E146" s="551"/>
      <c r="F146" s="543" t="s">
        <v>60</v>
      </c>
      <c r="G146" s="544"/>
      <c r="H146" s="544"/>
      <c r="I146" s="544" t="s">
        <v>78</v>
      </c>
      <c r="J146" s="544"/>
      <c r="K146" s="554"/>
      <c r="L146" s="543" t="s">
        <v>60</v>
      </c>
      <c r="M146" s="544"/>
      <c r="N146" s="544"/>
      <c r="O146" s="544" t="s">
        <v>78</v>
      </c>
      <c r="P146" s="544"/>
      <c r="Q146" s="554"/>
      <c r="R146" s="301"/>
      <c r="S146" s="59" t="s">
        <v>256</v>
      </c>
      <c r="T146" s="59"/>
      <c r="U146" s="59"/>
      <c r="V146" s="59"/>
      <c r="W146" s="59"/>
      <c r="X146" s="59"/>
      <c r="Y146" s="59"/>
      <c r="Z146" s="300"/>
      <c r="AA146" s="59" t="s">
        <v>261</v>
      </c>
      <c r="AB146" s="59"/>
      <c r="AC146" s="59"/>
      <c r="AD146" s="59"/>
      <c r="AE146" s="59"/>
      <c r="AF146" s="59"/>
      <c r="AG146" s="59"/>
      <c r="AH146" s="59"/>
      <c r="AI146" s="62"/>
    </row>
    <row r="147" spans="1:35" x14ac:dyDescent="0.15">
      <c r="A147" s="538"/>
      <c r="B147" s="539"/>
      <c r="C147" s="550"/>
      <c r="D147" s="550"/>
      <c r="E147" s="551"/>
      <c r="F147" s="543" t="s">
        <v>266</v>
      </c>
      <c r="G147" s="544"/>
      <c r="H147" s="544"/>
      <c r="I147" s="547"/>
      <c r="J147" s="547"/>
      <c r="K147" s="548"/>
      <c r="L147" s="543" t="s">
        <v>269</v>
      </c>
      <c r="M147" s="544"/>
      <c r="N147" s="544"/>
      <c r="O147" s="545"/>
      <c r="P147" s="545"/>
      <c r="Q147" s="546"/>
      <c r="R147" s="301"/>
      <c r="S147" s="205" t="s">
        <v>257</v>
      </c>
      <c r="Z147" s="300"/>
      <c r="AA147" s="205" t="s">
        <v>262</v>
      </c>
      <c r="AI147" s="163"/>
    </row>
    <row r="148" spans="1:35" x14ac:dyDescent="0.15">
      <c r="A148" s="538"/>
      <c r="B148" s="539"/>
      <c r="C148" s="550"/>
      <c r="D148" s="550"/>
      <c r="E148" s="551"/>
      <c r="F148" s="543" t="s">
        <v>267</v>
      </c>
      <c r="G148" s="544"/>
      <c r="H148" s="544"/>
      <c r="I148" s="547"/>
      <c r="J148" s="547"/>
      <c r="K148" s="548"/>
      <c r="L148" s="543" t="s">
        <v>270</v>
      </c>
      <c r="M148" s="544"/>
      <c r="N148" s="544"/>
      <c r="O148" s="545"/>
      <c r="P148" s="545"/>
      <c r="Q148" s="546"/>
      <c r="R148" s="301"/>
      <c r="S148" s="205" t="s">
        <v>258</v>
      </c>
      <c r="Z148" s="300"/>
      <c r="AA148" s="205" t="s">
        <v>263</v>
      </c>
      <c r="AI148" s="163"/>
    </row>
    <row r="149" spans="1:35" x14ac:dyDescent="0.15">
      <c r="A149" s="538"/>
      <c r="B149" s="539"/>
      <c r="C149" s="550"/>
      <c r="D149" s="550"/>
      <c r="E149" s="551"/>
      <c r="F149" s="543" t="s">
        <v>268</v>
      </c>
      <c r="G149" s="544"/>
      <c r="H149" s="544"/>
      <c r="I149" s="547"/>
      <c r="J149" s="547"/>
      <c r="K149" s="548"/>
      <c r="L149" s="543"/>
      <c r="M149" s="544"/>
      <c r="N149" s="544"/>
      <c r="O149" s="545"/>
      <c r="P149" s="545"/>
      <c r="Q149" s="546"/>
      <c r="R149" s="301"/>
      <c r="S149" s="205" t="s">
        <v>259</v>
      </c>
      <c r="Z149" s="300"/>
      <c r="AA149" s="205" t="s">
        <v>264</v>
      </c>
      <c r="AI149" s="163"/>
    </row>
    <row r="150" spans="1:35" x14ac:dyDescent="0.15">
      <c r="A150" s="538"/>
      <c r="B150" s="539"/>
      <c r="C150" s="550"/>
      <c r="D150" s="550"/>
      <c r="E150" s="551"/>
      <c r="F150" s="543" t="s">
        <v>271</v>
      </c>
      <c r="G150" s="544"/>
      <c r="H150" s="544"/>
      <c r="I150" s="547"/>
      <c r="J150" s="547"/>
      <c r="K150" s="548"/>
      <c r="L150" s="543"/>
      <c r="M150" s="544"/>
      <c r="N150" s="544"/>
      <c r="O150" s="545"/>
      <c r="P150" s="545"/>
      <c r="Q150" s="546"/>
      <c r="R150" s="301"/>
      <c r="S150" s="205" t="s">
        <v>260</v>
      </c>
      <c r="Z150" s="300"/>
      <c r="AA150" s="205" t="s">
        <v>265</v>
      </c>
      <c r="AI150" s="163"/>
    </row>
    <row r="151" spans="1:35" ht="14.25" thickBot="1" x14ac:dyDescent="0.2">
      <c r="A151" s="540"/>
      <c r="B151" s="541"/>
      <c r="C151" s="552"/>
      <c r="D151" s="552"/>
      <c r="E151" s="553"/>
      <c r="F151" s="543" t="s">
        <v>271</v>
      </c>
      <c r="G151" s="544"/>
      <c r="H151" s="544"/>
      <c r="I151" s="547"/>
      <c r="J151" s="547"/>
      <c r="K151" s="548"/>
      <c r="L151" s="543"/>
      <c r="M151" s="544"/>
      <c r="N151" s="544"/>
      <c r="O151" s="545"/>
      <c r="P151" s="545"/>
      <c r="Q151" s="546"/>
      <c r="R151" s="96"/>
      <c r="S151" s="82"/>
      <c r="T151" s="82"/>
      <c r="U151" s="82"/>
      <c r="V151" s="82"/>
      <c r="W151" s="82"/>
      <c r="X151" s="82"/>
      <c r="Y151" s="82"/>
      <c r="Z151" s="82"/>
      <c r="AA151" s="82" t="s">
        <v>33</v>
      </c>
      <c r="AB151" s="82"/>
      <c r="AC151" s="82"/>
      <c r="AD151" s="82"/>
      <c r="AE151" s="82"/>
      <c r="AF151" s="82"/>
      <c r="AG151" s="82"/>
      <c r="AH151" s="82"/>
      <c r="AI151" s="85" t="s">
        <v>19</v>
      </c>
    </row>
    <row r="152" spans="1:35" x14ac:dyDescent="0.15">
      <c r="A152" s="413">
        <v>2</v>
      </c>
      <c r="B152" s="415"/>
      <c r="C152" s="520" t="s">
        <v>80</v>
      </c>
      <c r="D152" s="520"/>
      <c r="E152" s="520"/>
      <c r="F152" s="520"/>
      <c r="G152" s="520"/>
      <c r="H152" s="520"/>
      <c r="I152" s="301"/>
      <c r="J152" s="98" t="s">
        <v>155</v>
      </c>
      <c r="K152" s="98"/>
      <c r="L152" s="98"/>
      <c r="M152" s="98"/>
      <c r="N152" s="98"/>
      <c r="O152" s="98"/>
      <c r="P152" s="98"/>
      <c r="Q152" s="300"/>
      <c r="R152" s="98" t="s">
        <v>154</v>
      </c>
      <c r="S152" s="98"/>
      <c r="T152" s="98"/>
      <c r="U152" s="98"/>
      <c r="V152" s="421"/>
      <c r="W152" s="421"/>
      <c r="X152" s="421"/>
      <c r="Y152" s="421"/>
      <c r="Z152" s="98"/>
      <c r="AA152" s="98"/>
      <c r="AB152" s="98"/>
      <c r="AC152" s="98"/>
      <c r="AD152" s="98"/>
      <c r="AE152" s="98"/>
      <c r="AF152" s="98"/>
      <c r="AG152" s="98"/>
      <c r="AH152" s="98"/>
      <c r="AI152" s="99"/>
    </row>
    <row r="153" spans="1:35" x14ac:dyDescent="0.15">
      <c r="A153" s="413"/>
      <c r="B153" s="415"/>
      <c r="C153" s="520" t="s">
        <v>276</v>
      </c>
      <c r="D153" s="520"/>
      <c r="E153" s="520"/>
      <c r="F153" s="520"/>
      <c r="G153" s="520"/>
      <c r="H153" s="520"/>
      <c r="I153" s="301"/>
      <c r="J153" s="98" t="s">
        <v>81</v>
      </c>
      <c r="K153" s="98"/>
      <c r="L153" s="98"/>
      <c r="M153" s="98"/>
      <c r="N153" s="98"/>
      <c r="O153" s="98"/>
      <c r="P153" s="98"/>
      <c r="Q153" s="300"/>
      <c r="R153" s="98" t="s">
        <v>82</v>
      </c>
      <c r="S153" s="98"/>
      <c r="T153" s="98"/>
      <c r="U153" s="98"/>
      <c r="V153" s="98"/>
      <c r="W153" s="98"/>
      <c r="X153" s="98"/>
      <c r="Y153" s="98"/>
      <c r="Z153" s="98"/>
      <c r="AA153" s="98"/>
      <c r="AB153" s="98"/>
      <c r="AC153" s="98"/>
      <c r="AD153" s="98"/>
      <c r="AE153" s="98"/>
      <c r="AF153" s="98"/>
      <c r="AG153" s="98"/>
      <c r="AH153" s="98"/>
      <c r="AI153" s="99"/>
    </row>
    <row r="154" spans="1:35" ht="13.5" customHeight="1" x14ac:dyDescent="0.15">
      <c r="A154" s="413"/>
      <c r="B154" s="415"/>
      <c r="C154" s="520" t="s">
        <v>83</v>
      </c>
      <c r="D154" s="520"/>
      <c r="E154" s="520"/>
      <c r="F154" s="520"/>
      <c r="G154" s="520"/>
      <c r="H154" s="520"/>
      <c r="I154" s="301"/>
      <c r="J154" s="98" t="s">
        <v>155</v>
      </c>
      <c r="K154" s="98"/>
      <c r="L154" s="98"/>
      <c r="M154" s="98"/>
      <c r="N154" s="98"/>
      <c r="O154" s="98"/>
      <c r="P154" s="98"/>
      <c r="Q154" s="300"/>
      <c r="R154" s="98" t="s">
        <v>154</v>
      </c>
      <c r="S154" s="98"/>
      <c r="T154" s="98"/>
      <c r="U154" s="98"/>
      <c r="V154" s="98"/>
      <c r="W154" s="98"/>
      <c r="X154" s="98"/>
      <c r="Y154" s="98"/>
      <c r="Z154" s="98"/>
      <c r="AA154" s="98"/>
      <c r="AB154" s="98"/>
      <c r="AC154" s="98"/>
      <c r="AD154" s="98"/>
      <c r="AE154" s="98"/>
      <c r="AF154" s="98"/>
      <c r="AG154" s="98"/>
      <c r="AH154" s="98"/>
      <c r="AI154" s="99"/>
    </row>
    <row r="155" spans="1:35" ht="14.25" thickBot="1" x14ac:dyDescent="0.2">
      <c r="A155" s="413"/>
      <c r="B155" s="415"/>
      <c r="C155" s="520" t="s">
        <v>277</v>
      </c>
      <c r="D155" s="520"/>
      <c r="E155" s="520"/>
      <c r="F155" s="520"/>
      <c r="G155" s="520"/>
      <c r="H155" s="520"/>
      <c r="I155" s="301"/>
      <c r="J155" s="98" t="s">
        <v>155</v>
      </c>
      <c r="K155" s="98"/>
      <c r="L155" s="98"/>
      <c r="M155" s="98"/>
      <c r="N155" s="98"/>
      <c r="O155" s="98"/>
      <c r="P155" s="98"/>
      <c r="Q155" s="300"/>
      <c r="R155" s="98" t="s">
        <v>154</v>
      </c>
      <c r="S155" s="98"/>
      <c r="T155" s="98"/>
      <c r="U155" s="98"/>
      <c r="V155" s="98"/>
      <c r="W155" s="98"/>
      <c r="X155" s="98"/>
      <c r="Y155" s="98"/>
      <c r="Z155" s="98"/>
      <c r="AA155" s="98"/>
      <c r="AB155" s="98"/>
      <c r="AC155" s="98"/>
      <c r="AD155" s="98"/>
      <c r="AE155" s="98"/>
      <c r="AF155" s="98"/>
      <c r="AG155" s="98"/>
      <c r="AH155" s="98"/>
      <c r="AI155" s="99"/>
    </row>
    <row r="156" spans="1:35" x14ac:dyDescent="0.15">
      <c r="A156" s="536">
        <v>3</v>
      </c>
      <c r="B156" s="537"/>
      <c r="C156" s="542" t="s">
        <v>38</v>
      </c>
      <c r="D156" s="412" t="s">
        <v>273</v>
      </c>
      <c r="E156" s="412"/>
      <c r="F156" s="412"/>
      <c r="G156" s="412" t="s">
        <v>274</v>
      </c>
      <c r="H156" s="412"/>
      <c r="I156" s="412"/>
      <c r="J156" s="412"/>
      <c r="K156" s="412" t="s">
        <v>275</v>
      </c>
      <c r="L156" s="412"/>
      <c r="M156" s="412"/>
      <c r="N156" s="412"/>
      <c r="O156" s="412" t="s">
        <v>279</v>
      </c>
      <c r="P156" s="412"/>
      <c r="Q156" s="412"/>
      <c r="R156" s="412"/>
      <c r="S156" s="535" t="s">
        <v>37</v>
      </c>
      <c r="T156" s="412" t="s">
        <v>273</v>
      </c>
      <c r="U156" s="412"/>
      <c r="V156" s="412"/>
      <c r="W156" s="412"/>
      <c r="X156" s="412" t="s">
        <v>278</v>
      </c>
      <c r="Y156" s="412"/>
      <c r="Z156" s="412"/>
      <c r="AA156" s="412"/>
      <c r="AB156" s="412" t="s">
        <v>275</v>
      </c>
      <c r="AC156" s="412"/>
      <c r="AD156" s="412"/>
      <c r="AE156" s="412"/>
      <c r="AF156" s="412" t="s">
        <v>279</v>
      </c>
      <c r="AG156" s="412"/>
      <c r="AH156" s="412"/>
      <c r="AI156" s="412"/>
    </row>
    <row r="157" spans="1:35" x14ac:dyDescent="0.15">
      <c r="A157" s="538"/>
      <c r="B157" s="539"/>
      <c r="C157" s="542"/>
      <c r="D157" s="426"/>
      <c r="E157" s="426"/>
      <c r="F157" s="426"/>
      <c r="G157" s="426"/>
      <c r="H157" s="426"/>
      <c r="I157" s="426"/>
      <c r="J157" s="426"/>
      <c r="K157" s="426"/>
      <c r="L157" s="426"/>
      <c r="M157" s="426"/>
      <c r="N157" s="426"/>
      <c r="O157" s="426"/>
      <c r="P157" s="426"/>
      <c r="Q157" s="426"/>
      <c r="R157" s="426"/>
      <c r="S157" s="535"/>
      <c r="T157" s="426"/>
      <c r="U157" s="426"/>
      <c r="V157" s="426"/>
      <c r="W157" s="426"/>
      <c r="X157" s="426"/>
      <c r="Y157" s="426"/>
      <c r="Z157" s="426"/>
      <c r="AA157" s="426"/>
      <c r="AB157" s="426"/>
      <c r="AC157" s="426"/>
      <c r="AD157" s="426"/>
      <c r="AE157" s="426"/>
      <c r="AF157" s="426"/>
      <c r="AG157" s="426"/>
      <c r="AH157" s="426"/>
      <c r="AI157" s="426"/>
    </row>
    <row r="158" spans="1:35" x14ac:dyDescent="0.15">
      <c r="A158" s="538"/>
      <c r="B158" s="539"/>
      <c r="C158" s="542"/>
      <c r="D158" s="410"/>
      <c r="E158" s="410"/>
      <c r="F158" s="410"/>
      <c r="G158" s="410"/>
      <c r="H158" s="410"/>
      <c r="I158" s="410"/>
      <c r="J158" s="410"/>
      <c r="K158" s="410"/>
      <c r="L158" s="410"/>
      <c r="M158" s="410"/>
      <c r="N158" s="410"/>
      <c r="O158" s="410"/>
      <c r="P158" s="410"/>
      <c r="Q158" s="410"/>
      <c r="R158" s="410"/>
      <c r="S158" s="535"/>
      <c r="T158" s="410"/>
      <c r="U158" s="410"/>
      <c r="V158" s="410"/>
      <c r="W158" s="410"/>
      <c r="X158" s="410"/>
      <c r="Y158" s="410"/>
      <c r="Z158" s="410"/>
      <c r="AA158" s="410"/>
      <c r="AB158" s="410"/>
      <c r="AC158" s="410"/>
      <c r="AD158" s="410"/>
      <c r="AE158" s="410"/>
      <c r="AF158" s="410"/>
      <c r="AG158" s="410"/>
      <c r="AH158" s="410"/>
      <c r="AI158" s="410"/>
    </row>
    <row r="159" spans="1:35" x14ac:dyDescent="0.15">
      <c r="A159" s="538"/>
      <c r="B159" s="539"/>
      <c r="C159" s="542"/>
      <c r="D159" s="410"/>
      <c r="E159" s="410"/>
      <c r="F159" s="410"/>
      <c r="G159" s="410"/>
      <c r="H159" s="410"/>
      <c r="I159" s="410"/>
      <c r="J159" s="410"/>
      <c r="K159" s="410"/>
      <c r="L159" s="410"/>
      <c r="M159" s="410"/>
      <c r="N159" s="410"/>
      <c r="O159" s="410"/>
      <c r="P159" s="410"/>
      <c r="Q159" s="410"/>
      <c r="R159" s="410"/>
      <c r="S159" s="535"/>
      <c r="T159" s="410"/>
      <c r="U159" s="410"/>
      <c r="V159" s="410"/>
      <c r="W159" s="410"/>
      <c r="X159" s="410"/>
      <c r="Y159" s="410"/>
      <c r="Z159" s="410"/>
      <c r="AA159" s="410"/>
      <c r="AB159" s="410"/>
      <c r="AC159" s="410"/>
      <c r="AD159" s="410"/>
      <c r="AE159" s="410"/>
      <c r="AF159" s="410"/>
      <c r="AG159" s="410"/>
      <c r="AH159" s="410"/>
      <c r="AI159" s="410"/>
    </row>
    <row r="160" spans="1:35" ht="14.25" thickBot="1" x14ac:dyDescent="0.2">
      <c r="A160" s="540"/>
      <c r="B160" s="541"/>
      <c r="C160" s="542"/>
      <c r="D160" s="406"/>
      <c r="E160" s="406"/>
      <c r="F160" s="406"/>
      <c r="G160" s="406"/>
      <c r="H160" s="406"/>
      <c r="I160" s="406"/>
      <c r="J160" s="406"/>
      <c r="K160" s="406"/>
      <c r="L160" s="406"/>
      <c r="M160" s="406"/>
      <c r="N160" s="406"/>
      <c r="O160" s="406"/>
      <c r="P160" s="406"/>
      <c r="Q160" s="406"/>
      <c r="R160" s="406"/>
      <c r="S160" s="535"/>
      <c r="T160" s="406"/>
      <c r="U160" s="406"/>
      <c r="V160" s="406"/>
      <c r="W160" s="406"/>
      <c r="X160" s="406"/>
      <c r="Y160" s="406"/>
      <c r="Z160" s="406"/>
      <c r="AA160" s="406"/>
      <c r="AB160" s="406"/>
      <c r="AC160" s="406"/>
      <c r="AD160" s="406"/>
      <c r="AE160" s="406"/>
      <c r="AF160" s="406"/>
      <c r="AG160" s="406"/>
      <c r="AH160" s="406"/>
      <c r="AI160" s="406"/>
    </row>
    <row r="163" spans="1:35" ht="19.5" thickBot="1" x14ac:dyDescent="0.2">
      <c r="A163" s="447" t="s">
        <v>361</v>
      </c>
      <c r="B163" s="447"/>
      <c r="C163" s="521"/>
      <c r="D163" s="530" t="s">
        <v>281</v>
      </c>
      <c r="E163" s="530"/>
      <c r="F163" s="530"/>
      <c r="G163" s="530"/>
      <c r="H163" s="530"/>
      <c r="I163" s="530"/>
      <c r="J163" s="530"/>
      <c r="K163" s="530"/>
      <c r="L163" s="530"/>
      <c r="M163" s="530"/>
      <c r="N163" s="530"/>
      <c r="O163" s="530"/>
      <c r="P163" s="530"/>
      <c r="Q163" s="530"/>
      <c r="R163" s="530"/>
      <c r="S163" s="530"/>
      <c r="T163" s="530"/>
      <c r="U163" s="530"/>
      <c r="V163" s="530"/>
      <c r="W163" s="530"/>
      <c r="X163" s="448" t="s">
        <v>93</v>
      </c>
      <c r="Y163" s="531"/>
      <c r="Z163" s="531"/>
      <c r="AA163" s="532" t="str">
        <f>J14&amp;J15</f>
        <v>社会福祉法人□■会★保育園</v>
      </c>
      <c r="AB163" s="533"/>
      <c r="AC163" s="533"/>
      <c r="AD163" s="533"/>
      <c r="AE163" s="533"/>
      <c r="AF163" s="533"/>
      <c r="AG163" s="533"/>
      <c r="AH163" s="533"/>
      <c r="AI163" s="534"/>
    </row>
    <row r="164" spans="1:35" x14ac:dyDescent="0.15">
      <c r="A164" s="452">
        <v>1</v>
      </c>
      <c r="B164" s="434"/>
      <c r="C164" s="422" t="s">
        <v>87</v>
      </c>
      <c r="D164" s="412"/>
      <c r="E164" s="412" t="s">
        <v>60</v>
      </c>
      <c r="F164" s="412"/>
      <c r="G164" s="412"/>
      <c r="H164" s="412"/>
      <c r="I164" s="412" t="s">
        <v>286</v>
      </c>
      <c r="J164" s="412"/>
      <c r="K164" s="412"/>
      <c r="L164" s="412"/>
      <c r="M164" s="412" t="s">
        <v>67</v>
      </c>
      <c r="N164" s="412"/>
      <c r="O164" s="412"/>
      <c r="P164" s="412"/>
      <c r="Q164" s="412" t="s">
        <v>68</v>
      </c>
      <c r="R164" s="412"/>
      <c r="S164" s="412"/>
      <c r="T164" s="412"/>
      <c r="U164" s="412" t="s">
        <v>69</v>
      </c>
      <c r="V164" s="412"/>
      <c r="W164" s="412"/>
      <c r="X164" s="412"/>
      <c r="Y164" s="411" t="s">
        <v>31</v>
      </c>
      <c r="Z164" s="411"/>
      <c r="AA164" s="411"/>
      <c r="AB164" s="411"/>
      <c r="AC164" s="527" t="s">
        <v>34</v>
      </c>
      <c r="AD164" s="527"/>
      <c r="AE164" s="527"/>
      <c r="AF164" s="527"/>
      <c r="AG164" s="92"/>
      <c r="AH164" s="59"/>
      <c r="AI164" s="62"/>
    </row>
    <row r="165" spans="1:35" x14ac:dyDescent="0.15">
      <c r="A165" s="453"/>
      <c r="B165" s="436"/>
      <c r="C165" s="422"/>
      <c r="D165" s="412"/>
      <c r="E165" s="528" t="s">
        <v>84</v>
      </c>
      <c r="F165" s="528"/>
      <c r="G165" s="528"/>
      <c r="H165" s="528"/>
      <c r="I165" s="426"/>
      <c r="J165" s="426"/>
      <c r="K165" s="426"/>
      <c r="L165" s="426"/>
      <c r="M165" s="426"/>
      <c r="N165" s="426"/>
      <c r="O165" s="426"/>
      <c r="P165" s="426"/>
      <c r="Q165" s="426"/>
      <c r="R165" s="426"/>
      <c r="S165" s="426"/>
      <c r="T165" s="426"/>
      <c r="U165" s="426"/>
      <c r="V165" s="426"/>
      <c r="W165" s="426"/>
      <c r="X165" s="426"/>
      <c r="Y165" s="426"/>
      <c r="Z165" s="426"/>
      <c r="AA165" s="426"/>
      <c r="AB165" s="426"/>
      <c r="AC165" s="529">
        <f t="shared" ref="AC165:AC170" si="12">SUM(M165:AB165)</f>
        <v>0</v>
      </c>
      <c r="AD165" s="529"/>
      <c r="AE165" s="529"/>
      <c r="AF165" s="529"/>
      <c r="AG165" s="93"/>
      <c r="AI165" s="163"/>
    </row>
    <row r="166" spans="1:35" x14ac:dyDescent="0.15">
      <c r="A166" s="453"/>
      <c r="B166" s="436"/>
      <c r="C166" s="422"/>
      <c r="D166" s="412"/>
      <c r="E166" s="526" t="s">
        <v>282</v>
      </c>
      <c r="F166" s="526"/>
      <c r="G166" s="526"/>
      <c r="H166" s="526"/>
      <c r="I166" s="410"/>
      <c r="J166" s="410"/>
      <c r="K166" s="410"/>
      <c r="L166" s="410"/>
      <c r="M166" s="410"/>
      <c r="N166" s="410"/>
      <c r="O166" s="410"/>
      <c r="P166" s="410"/>
      <c r="Q166" s="410"/>
      <c r="R166" s="410"/>
      <c r="S166" s="410"/>
      <c r="T166" s="410"/>
      <c r="U166" s="410"/>
      <c r="V166" s="410"/>
      <c r="W166" s="410"/>
      <c r="X166" s="410"/>
      <c r="Y166" s="410"/>
      <c r="Z166" s="410"/>
      <c r="AA166" s="410"/>
      <c r="AB166" s="410"/>
      <c r="AC166" s="525">
        <f t="shared" si="12"/>
        <v>0</v>
      </c>
      <c r="AD166" s="525"/>
      <c r="AE166" s="525"/>
      <c r="AF166" s="525"/>
      <c r="AG166" s="93"/>
      <c r="AI166" s="163"/>
    </row>
    <row r="167" spans="1:35" x14ac:dyDescent="0.15">
      <c r="A167" s="453"/>
      <c r="B167" s="436"/>
      <c r="C167" s="422"/>
      <c r="D167" s="412"/>
      <c r="E167" s="526" t="s">
        <v>283</v>
      </c>
      <c r="F167" s="526"/>
      <c r="G167" s="526"/>
      <c r="H167" s="526"/>
      <c r="I167" s="410"/>
      <c r="J167" s="410"/>
      <c r="K167" s="410"/>
      <c r="L167" s="410"/>
      <c r="M167" s="410"/>
      <c r="N167" s="410"/>
      <c r="O167" s="410"/>
      <c r="P167" s="410"/>
      <c r="Q167" s="410"/>
      <c r="R167" s="410"/>
      <c r="S167" s="410"/>
      <c r="T167" s="410"/>
      <c r="U167" s="410"/>
      <c r="V167" s="410"/>
      <c r="W167" s="410"/>
      <c r="X167" s="410"/>
      <c r="Y167" s="410"/>
      <c r="Z167" s="410"/>
      <c r="AA167" s="410"/>
      <c r="AB167" s="410"/>
      <c r="AC167" s="525">
        <f t="shared" si="12"/>
        <v>0</v>
      </c>
      <c r="AD167" s="525"/>
      <c r="AE167" s="525"/>
      <c r="AF167" s="525"/>
      <c r="AG167" s="93"/>
      <c r="AI167" s="163"/>
    </row>
    <row r="168" spans="1:35" x14ac:dyDescent="0.15">
      <c r="A168" s="453"/>
      <c r="B168" s="436"/>
      <c r="C168" s="422"/>
      <c r="D168" s="412"/>
      <c r="E168" s="526" t="s">
        <v>284</v>
      </c>
      <c r="F168" s="526"/>
      <c r="G168" s="526"/>
      <c r="H168" s="526"/>
      <c r="I168" s="410"/>
      <c r="J168" s="410"/>
      <c r="K168" s="410"/>
      <c r="L168" s="410"/>
      <c r="M168" s="410"/>
      <c r="N168" s="410"/>
      <c r="O168" s="410"/>
      <c r="P168" s="410"/>
      <c r="Q168" s="410"/>
      <c r="R168" s="410"/>
      <c r="S168" s="410"/>
      <c r="T168" s="410"/>
      <c r="U168" s="410"/>
      <c r="V168" s="410"/>
      <c r="W168" s="410"/>
      <c r="X168" s="410"/>
      <c r="Y168" s="410"/>
      <c r="Z168" s="410"/>
      <c r="AA168" s="410"/>
      <c r="AB168" s="410"/>
      <c r="AC168" s="525">
        <f t="shared" si="12"/>
        <v>0</v>
      </c>
      <c r="AD168" s="525"/>
      <c r="AE168" s="525"/>
      <c r="AF168" s="525"/>
      <c r="AG168" s="93"/>
      <c r="AI168" s="163"/>
    </row>
    <row r="169" spans="1:35" x14ac:dyDescent="0.15">
      <c r="A169" s="453"/>
      <c r="B169" s="436"/>
      <c r="C169" s="422"/>
      <c r="D169" s="412"/>
      <c r="E169" s="526" t="s">
        <v>85</v>
      </c>
      <c r="F169" s="526"/>
      <c r="G169" s="526"/>
      <c r="H169" s="526"/>
      <c r="I169" s="410"/>
      <c r="J169" s="410"/>
      <c r="K169" s="410"/>
      <c r="L169" s="410"/>
      <c r="M169" s="410"/>
      <c r="N169" s="410"/>
      <c r="O169" s="410"/>
      <c r="P169" s="410"/>
      <c r="Q169" s="410"/>
      <c r="R169" s="410"/>
      <c r="S169" s="410"/>
      <c r="T169" s="410"/>
      <c r="U169" s="410"/>
      <c r="V169" s="410"/>
      <c r="W169" s="410"/>
      <c r="X169" s="410"/>
      <c r="Y169" s="410"/>
      <c r="Z169" s="410"/>
      <c r="AA169" s="410"/>
      <c r="AB169" s="410"/>
      <c r="AC169" s="525">
        <f t="shared" si="12"/>
        <v>0</v>
      </c>
      <c r="AD169" s="525"/>
      <c r="AE169" s="525"/>
      <c r="AF169" s="525"/>
      <c r="AG169" s="93"/>
      <c r="AI169" s="163"/>
    </row>
    <row r="170" spans="1:35" x14ac:dyDescent="0.15">
      <c r="A170" s="453"/>
      <c r="B170" s="436"/>
      <c r="C170" s="422"/>
      <c r="D170" s="412"/>
      <c r="E170" s="524" t="s">
        <v>285</v>
      </c>
      <c r="F170" s="524"/>
      <c r="G170" s="524"/>
      <c r="H170" s="524"/>
      <c r="I170" s="406"/>
      <c r="J170" s="406"/>
      <c r="K170" s="406"/>
      <c r="L170" s="406"/>
      <c r="M170" s="406"/>
      <c r="N170" s="406"/>
      <c r="O170" s="406"/>
      <c r="P170" s="406"/>
      <c r="Q170" s="406"/>
      <c r="R170" s="406"/>
      <c r="S170" s="406"/>
      <c r="T170" s="406"/>
      <c r="U170" s="406"/>
      <c r="V170" s="406"/>
      <c r="W170" s="406"/>
      <c r="X170" s="406"/>
      <c r="Y170" s="406"/>
      <c r="Z170" s="406"/>
      <c r="AA170" s="406"/>
      <c r="AB170" s="406"/>
      <c r="AC170" s="522">
        <f t="shared" si="12"/>
        <v>0</v>
      </c>
      <c r="AD170" s="522"/>
      <c r="AE170" s="522"/>
      <c r="AF170" s="522"/>
      <c r="AG170" s="93"/>
      <c r="AI170" s="163"/>
    </row>
    <row r="171" spans="1:35" ht="14.25" thickBot="1" x14ac:dyDescent="0.2">
      <c r="A171" s="454"/>
      <c r="B171" s="438"/>
      <c r="C171" s="422"/>
      <c r="D171" s="412"/>
      <c r="E171" s="523" t="s">
        <v>34</v>
      </c>
      <c r="F171" s="523"/>
      <c r="G171" s="523"/>
      <c r="H171" s="523"/>
      <c r="I171" s="523">
        <f>SUM(I165:L170)</f>
        <v>0</v>
      </c>
      <c r="J171" s="523"/>
      <c r="K171" s="523"/>
      <c r="L171" s="523"/>
      <c r="M171" s="523">
        <f>SUM(M165:P170)</f>
        <v>0</v>
      </c>
      <c r="N171" s="523"/>
      <c r="O171" s="523"/>
      <c r="P171" s="523"/>
      <c r="Q171" s="523">
        <f t="shared" ref="Q171" si="13">SUM(Q165:T170)</f>
        <v>0</v>
      </c>
      <c r="R171" s="523"/>
      <c r="S171" s="523"/>
      <c r="T171" s="523"/>
      <c r="U171" s="523">
        <f t="shared" ref="U171" si="14">SUM(U165:X170)</f>
        <v>0</v>
      </c>
      <c r="V171" s="523"/>
      <c r="W171" s="523"/>
      <c r="X171" s="523"/>
      <c r="Y171" s="523">
        <f t="shared" ref="Y171" si="15">SUM(Y165:AB170)</f>
        <v>0</v>
      </c>
      <c r="Z171" s="523"/>
      <c r="AA171" s="523"/>
      <c r="AB171" s="523"/>
      <c r="AC171" s="523">
        <f>SUM(AC165:AF170)</f>
        <v>0</v>
      </c>
      <c r="AD171" s="523"/>
      <c r="AE171" s="523"/>
      <c r="AF171" s="523"/>
      <c r="AG171" s="96"/>
      <c r="AH171" s="82"/>
      <c r="AI171" s="85"/>
    </row>
    <row r="172" spans="1:35" x14ac:dyDescent="0.15">
      <c r="A172" s="413">
        <v>2</v>
      </c>
      <c r="B172" s="415"/>
      <c r="C172" s="520" t="s">
        <v>80</v>
      </c>
      <c r="D172" s="520"/>
      <c r="E172" s="520"/>
      <c r="F172" s="520"/>
      <c r="G172" s="520"/>
      <c r="H172" s="520"/>
      <c r="I172" s="301"/>
      <c r="J172" s="98" t="s">
        <v>155</v>
      </c>
      <c r="K172" s="98"/>
      <c r="L172" s="98"/>
      <c r="M172" s="98"/>
      <c r="N172" s="98"/>
      <c r="O172" s="98"/>
      <c r="P172" s="98"/>
      <c r="Q172" s="300"/>
      <c r="R172" s="98" t="s">
        <v>154</v>
      </c>
      <c r="S172" s="98"/>
      <c r="T172" s="98"/>
      <c r="U172" s="98"/>
      <c r="V172" s="421"/>
      <c r="W172" s="421"/>
      <c r="X172" s="421"/>
      <c r="Y172" s="421"/>
      <c r="Z172" s="98"/>
      <c r="AA172" s="98"/>
      <c r="AB172" s="98"/>
      <c r="AC172" s="98"/>
      <c r="AD172" s="98"/>
      <c r="AE172" s="98"/>
      <c r="AF172" s="98"/>
      <c r="AG172" s="98"/>
      <c r="AH172" s="98"/>
      <c r="AI172" s="99"/>
    </row>
    <row r="173" spans="1:35" x14ac:dyDescent="0.15">
      <c r="A173" s="413"/>
      <c r="B173" s="415"/>
      <c r="C173" s="520" t="s">
        <v>86</v>
      </c>
      <c r="D173" s="520"/>
      <c r="E173" s="520"/>
      <c r="F173" s="520"/>
      <c r="G173" s="520"/>
      <c r="H173" s="520"/>
      <c r="I173" s="301"/>
      <c r="J173" s="98" t="s">
        <v>155</v>
      </c>
      <c r="K173" s="98"/>
      <c r="L173" s="98"/>
      <c r="M173" s="98"/>
      <c r="N173" s="98"/>
      <c r="O173" s="98"/>
      <c r="P173" s="98"/>
      <c r="Q173" s="300"/>
      <c r="R173" s="98" t="s">
        <v>154</v>
      </c>
      <c r="S173" s="98"/>
      <c r="T173" s="98"/>
      <c r="U173" s="98"/>
      <c r="V173" s="98"/>
      <c r="W173" s="98"/>
      <c r="X173" s="98"/>
      <c r="Y173" s="98"/>
      <c r="Z173" s="98"/>
      <c r="AA173" s="98"/>
      <c r="AB173" s="98"/>
      <c r="AC173" s="98"/>
      <c r="AD173" s="98"/>
      <c r="AE173" s="98"/>
      <c r="AF173" s="98"/>
      <c r="AG173" s="98"/>
      <c r="AH173" s="98"/>
      <c r="AI173" s="99"/>
    </row>
    <row r="174" spans="1:35" x14ac:dyDescent="0.15">
      <c r="A174" s="416"/>
      <c r="B174" s="404"/>
      <c r="C174" s="520" t="s">
        <v>277</v>
      </c>
      <c r="D174" s="520"/>
      <c r="E174" s="520"/>
      <c r="F174" s="520"/>
      <c r="G174" s="520"/>
      <c r="H174" s="520"/>
      <c r="I174" s="301"/>
      <c r="J174" s="98" t="s">
        <v>155</v>
      </c>
      <c r="K174" s="98"/>
      <c r="L174" s="98"/>
      <c r="M174" s="98"/>
      <c r="N174" s="98"/>
      <c r="O174" s="98"/>
      <c r="P174" s="98"/>
      <c r="Q174" s="300"/>
      <c r="R174" s="98" t="s">
        <v>154</v>
      </c>
      <c r="S174" s="98"/>
      <c r="T174" s="98"/>
      <c r="U174" s="98"/>
      <c r="V174" s="98"/>
      <c r="W174" s="98"/>
      <c r="X174" s="98"/>
      <c r="Y174" s="98"/>
      <c r="Z174" s="98"/>
      <c r="AA174" s="98"/>
      <c r="AB174" s="98"/>
      <c r="AC174" s="98"/>
      <c r="AD174" s="98"/>
      <c r="AE174" s="98"/>
      <c r="AF174" s="98"/>
      <c r="AG174" s="98"/>
      <c r="AH174" s="98"/>
      <c r="AI174" s="99"/>
    </row>
    <row r="176" spans="1:35" ht="13.5" customHeight="1" x14ac:dyDescent="0.15"/>
    <row r="177" spans="1:35" ht="19.5" thickBot="1" x14ac:dyDescent="0.2">
      <c r="A177" s="447" t="s">
        <v>363</v>
      </c>
      <c r="B177" s="447"/>
      <c r="C177" s="521"/>
      <c r="D177" s="312" t="s">
        <v>287</v>
      </c>
      <c r="E177" s="312"/>
      <c r="F177" s="312"/>
      <c r="G177" s="312"/>
      <c r="H177" s="312"/>
      <c r="I177" s="312"/>
      <c r="J177" s="312"/>
      <c r="K177" s="312"/>
      <c r="L177" s="312"/>
      <c r="M177" s="312"/>
      <c r="N177" s="312"/>
      <c r="O177" s="312"/>
      <c r="P177" s="312"/>
      <c r="Q177" s="312"/>
      <c r="R177" s="312"/>
      <c r="S177" s="312"/>
      <c r="T177" s="312"/>
      <c r="U177" s="312"/>
      <c r="V177" s="448" t="s">
        <v>93</v>
      </c>
      <c r="W177" s="448"/>
      <c r="X177" s="448"/>
      <c r="Y177" s="449" t="str">
        <f>J14&amp;J15</f>
        <v>社会福祉法人□■会★保育園</v>
      </c>
      <c r="Z177" s="450"/>
      <c r="AA177" s="450"/>
      <c r="AB177" s="450"/>
      <c r="AC177" s="450"/>
      <c r="AD177" s="450"/>
      <c r="AE177" s="450"/>
      <c r="AF177" s="450"/>
      <c r="AG177" s="450"/>
      <c r="AH177" s="450"/>
      <c r="AI177" s="451"/>
    </row>
    <row r="178" spans="1:35" ht="14.25" customHeight="1" thickTop="1" x14ac:dyDescent="0.15">
      <c r="A178" s="452">
        <v>1</v>
      </c>
      <c r="B178" s="434"/>
      <c r="C178" s="455" t="s">
        <v>297</v>
      </c>
      <c r="D178" s="431"/>
      <c r="E178" s="432"/>
      <c r="F178" s="499" t="s">
        <v>469</v>
      </c>
      <c r="G178" s="499"/>
      <c r="H178" s="499"/>
      <c r="I178" s="499" t="s">
        <v>288</v>
      </c>
      <c r="J178" s="499"/>
      <c r="K178" s="500"/>
      <c r="L178" s="513" t="s">
        <v>467</v>
      </c>
      <c r="M178" s="514"/>
      <c r="N178" s="514"/>
      <c r="O178" s="514"/>
      <c r="P178" s="515"/>
      <c r="Q178" s="516" t="s">
        <v>289</v>
      </c>
      <c r="R178" s="499"/>
      <c r="S178" s="499"/>
      <c r="T178" s="499" t="s">
        <v>290</v>
      </c>
      <c r="U178" s="499"/>
      <c r="V178" s="499"/>
      <c r="W178" s="499" t="s">
        <v>291</v>
      </c>
      <c r="X178" s="499"/>
      <c r="Y178" s="500"/>
      <c r="Z178" s="501" t="s">
        <v>468</v>
      </c>
      <c r="AA178" s="502"/>
      <c r="AB178" s="502"/>
      <c r="AC178" s="502"/>
      <c r="AD178" s="503"/>
      <c r="AE178" s="504" t="s">
        <v>466</v>
      </c>
      <c r="AF178" s="505"/>
      <c r="AG178" s="506"/>
      <c r="AH178" s="508" t="s">
        <v>34</v>
      </c>
      <c r="AI178" s="509"/>
    </row>
    <row r="179" spans="1:35" x14ac:dyDescent="0.15">
      <c r="A179" s="453"/>
      <c r="B179" s="436"/>
      <c r="C179" s="403"/>
      <c r="D179" s="403"/>
      <c r="E179" s="404"/>
      <c r="F179" s="411" t="s">
        <v>249</v>
      </c>
      <c r="G179" s="411"/>
      <c r="H179" s="411"/>
      <c r="I179" s="411" t="s">
        <v>280</v>
      </c>
      <c r="J179" s="411"/>
      <c r="K179" s="416"/>
      <c r="L179" s="510" t="s">
        <v>294</v>
      </c>
      <c r="M179" s="511"/>
      <c r="N179" s="511"/>
      <c r="O179" s="511"/>
      <c r="P179" s="512"/>
      <c r="Q179" s="404" t="s">
        <v>180</v>
      </c>
      <c r="R179" s="411"/>
      <c r="S179" s="411"/>
      <c r="T179" s="411" t="s">
        <v>295</v>
      </c>
      <c r="U179" s="411"/>
      <c r="V179" s="411"/>
      <c r="W179" s="411" t="s">
        <v>296</v>
      </c>
      <c r="X179" s="411"/>
      <c r="Y179" s="416"/>
      <c r="Z179" s="510" t="s">
        <v>465</v>
      </c>
      <c r="AA179" s="511"/>
      <c r="AB179" s="511"/>
      <c r="AC179" s="511"/>
      <c r="AD179" s="512"/>
      <c r="AE179" s="507"/>
      <c r="AF179" s="505"/>
      <c r="AG179" s="506"/>
      <c r="AH179" s="517"/>
      <c r="AI179" s="518"/>
    </row>
    <row r="180" spans="1:35" x14ac:dyDescent="0.15">
      <c r="A180" s="453"/>
      <c r="B180" s="436"/>
      <c r="C180" s="456" t="s">
        <v>292</v>
      </c>
      <c r="D180" s="457"/>
      <c r="E180" s="457"/>
      <c r="F180" s="479">
        <v>0</v>
      </c>
      <c r="G180" s="479"/>
      <c r="H180" s="479"/>
      <c r="I180" s="479">
        <v>9</v>
      </c>
      <c r="J180" s="479"/>
      <c r="K180" s="480"/>
      <c r="L180" s="484">
        <f>SUM(F180:K180)</f>
        <v>9</v>
      </c>
      <c r="M180" s="485"/>
      <c r="N180" s="485"/>
      <c r="O180" s="485"/>
      <c r="P180" s="486"/>
      <c r="Q180" s="487">
        <v>2</v>
      </c>
      <c r="R180" s="488"/>
      <c r="S180" s="488"/>
      <c r="T180" s="479">
        <v>4</v>
      </c>
      <c r="U180" s="479"/>
      <c r="V180" s="479"/>
      <c r="W180" s="479">
        <v>1</v>
      </c>
      <c r="X180" s="479"/>
      <c r="Y180" s="480"/>
      <c r="Z180" s="497">
        <f>SUM(Q180:Y180)</f>
        <v>7</v>
      </c>
      <c r="AA180" s="418"/>
      <c r="AB180" s="418"/>
      <c r="AC180" s="418"/>
      <c r="AD180" s="498"/>
      <c r="AE180" s="519">
        <v>134</v>
      </c>
      <c r="AF180" s="479"/>
      <c r="AG180" s="480"/>
      <c r="AH180" s="497">
        <f>L180+Z180+AE180</f>
        <v>150</v>
      </c>
      <c r="AI180" s="498"/>
    </row>
    <row r="181" spans="1:35" ht="14.25" thickBot="1" x14ac:dyDescent="0.2">
      <c r="A181" s="454"/>
      <c r="B181" s="438"/>
      <c r="C181" s="492" t="s">
        <v>293</v>
      </c>
      <c r="D181" s="493"/>
      <c r="E181" s="493"/>
      <c r="F181" s="494">
        <f>F180/$AH$180</f>
        <v>0</v>
      </c>
      <c r="G181" s="494"/>
      <c r="H181" s="494"/>
      <c r="I181" s="494">
        <f>I180/$AH$180</f>
        <v>0.06</v>
      </c>
      <c r="J181" s="494"/>
      <c r="K181" s="494"/>
      <c r="L181" s="461">
        <f>L180/$AH$180</f>
        <v>0.06</v>
      </c>
      <c r="M181" s="462"/>
      <c r="N181" s="462"/>
      <c r="O181" s="462"/>
      <c r="P181" s="463"/>
      <c r="Q181" s="495">
        <f>Q180/$AH$180</f>
        <v>1.3333333333333334E-2</v>
      </c>
      <c r="R181" s="494"/>
      <c r="S181" s="494"/>
      <c r="T181" s="495">
        <f t="shared" ref="T181" si="16">T180/$AH$180</f>
        <v>2.6666666666666668E-2</v>
      </c>
      <c r="U181" s="494"/>
      <c r="V181" s="494"/>
      <c r="W181" s="495">
        <f t="shared" ref="W181" si="17">W180/$AH$180</f>
        <v>6.6666666666666671E-3</v>
      </c>
      <c r="X181" s="494"/>
      <c r="Y181" s="494"/>
      <c r="Z181" s="461">
        <f>Z180/$AH$180</f>
        <v>4.6666666666666669E-2</v>
      </c>
      <c r="AA181" s="462"/>
      <c r="AB181" s="462"/>
      <c r="AC181" s="462"/>
      <c r="AD181" s="463"/>
      <c r="AE181" s="495">
        <f>AE180/$AH$180</f>
        <v>0.89333333333333331</v>
      </c>
      <c r="AF181" s="494"/>
      <c r="AG181" s="496"/>
      <c r="AH181" s="461">
        <f>L181+Z181+AE181</f>
        <v>1</v>
      </c>
      <c r="AI181" s="463"/>
    </row>
    <row r="182" spans="1:35" x14ac:dyDescent="0.15">
      <c r="A182" s="489">
        <v>2</v>
      </c>
      <c r="B182" s="415"/>
      <c r="C182" s="430" t="s">
        <v>435</v>
      </c>
      <c r="D182" s="431"/>
      <c r="E182" s="432"/>
      <c r="F182" s="301" t="s">
        <v>91</v>
      </c>
      <c r="G182" s="59" t="s">
        <v>298</v>
      </c>
      <c r="H182" s="59"/>
      <c r="I182" s="59" t="s">
        <v>16</v>
      </c>
      <c r="J182" s="59"/>
      <c r="K182" s="59" t="s">
        <v>299</v>
      </c>
      <c r="Q182" s="59"/>
      <c r="R182" s="59"/>
      <c r="S182" s="59"/>
      <c r="T182" s="285" t="s">
        <v>91</v>
      </c>
      <c r="U182" s="92" t="s">
        <v>155</v>
      </c>
      <c r="V182" s="59"/>
      <c r="W182" s="59"/>
      <c r="X182" s="59"/>
      <c r="Y182" s="62"/>
      <c r="Z182" s="99"/>
      <c r="AA182" s="93" t="s">
        <v>154</v>
      </c>
      <c r="AE182" s="59"/>
      <c r="AF182" s="59"/>
      <c r="AG182" s="59"/>
      <c r="AI182" s="163"/>
    </row>
    <row r="183" spans="1:35" x14ac:dyDescent="0.15">
      <c r="A183" s="489"/>
      <c r="B183" s="415"/>
      <c r="C183" s="413"/>
      <c r="D183" s="414"/>
      <c r="E183" s="415"/>
      <c r="F183" s="93"/>
      <c r="K183" s="205" t="s">
        <v>302</v>
      </c>
      <c r="T183" s="285" t="s">
        <v>91</v>
      </c>
      <c r="U183" s="93" t="s">
        <v>155</v>
      </c>
      <c r="Y183" s="163"/>
      <c r="Z183" s="99"/>
      <c r="AA183" s="93" t="s">
        <v>154</v>
      </c>
      <c r="AI183" s="163"/>
    </row>
    <row r="184" spans="1:35" x14ac:dyDescent="0.15">
      <c r="A184" s="489"/>
      <c r="B184" s="415"/>
      <c r="C184" s="413"/>
      <c r="D184" s="414"/>
      <c r="E184" s="415"/>
      <c r="F184" s="93"/>
      <c r="K184" s="205" t="s">
        <v>75</v>
      </c>
      <c r="T184" s="285" t="s">
        <v>91</v>
      </c>
      <c r="U184" s="93" t="s">
        <v>155</v>
      </c>
      <c r="Y184" s="163"/>
      <c r="Z184" s="99"/>
      <c r="AA184" s="93" t="s">
        <v>154</v>
      </c>
      <c r="AI184" s="163"/>
    </row>
    <row r="185" spans="1:35" x14ac:dyDescent="0.15">
      <c r="A185" s="489"/>
      <c r="B185" s="415"/>
      <c r="C185" s="413"/>
      <c r="D185" s="414"/>
      <c r="E185" s="415"/>
      <c r="F185" s="93"/>
      <c r="K185" s="205" t="s">
        <v>300</v>
      </c>
      <c r="T185" s="285" t="s">
        <v>91</v>
      </c>
      <c r="U185" s="93" t="s">
        <v>155</v>
      </c>
      <c r="Y185" s="163"/>
      <c r="Z185" s="99"/>
      <c r="AA185" s="93" t="s">
        <v>154</v>
      </c>
      <c r="AI185" s="163"/>
    </row>
    <row r="186" spans="1:35" x14ac:dyDescent="0.15">
      <c r="A186" s="489"/>
      <c r="B186" s="415"/>
      <c r="C186" s="413"/>
      <c r="D186" s="414"/>
      <c r="E186" s="415"/>
      <c r="F186" s="93"/>
      <c r="K186" s="205" t="s">
        <v>301</v>
      </c>
      <c r="T186" s="285"/>
      <c r="U186" s="93" t="s">
        <v>155</v>
      </c>
      <c r="Y186" s="163"/>
      <c r="Z186" s="99" t="s">
        <v>91</v>
      </c>
      <c r="AA186" s="93" t="s">
        <v>154</v>
      </c>
      <c r="AI186" s="163"/>
    </row>
    <row r="187" spans="1:35" ht="14.25" thickBot="1" x14ac:dyDescent="0.2">
      <c r="A187" s="490"/>
      <c r="B187" s="491"/>
      <c r="C187" s="416"/>
      <c r="D187" s="403"/>
      <c r="E187" s="404"/>
      <c r="F187" s="301"/>
      <c r="G187" s="82" t="s">
        <v>154</v>
      </c>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5"/>
    </row>
    <row r="188" spans="1:35" x14ac:dyDescent="0.15">
      <c r="A188" s="452">
        <v>3</v>
      </c>
      <c r="B188" s="434"/>
      <c r="C188" s="439" t="s">
        <v>530</v>
      </c>
      <c r="D188" s="440"/>
      <c r="E188" s="440"/>
      <c r="F188" s="431" t="s">
        <v>325</v>
      </c>
      <c r="G188" s="431"/>
      <c r="H188" s="431"/>
      <c r="I188" s="431"/>
      <c r="J188" s="431"/>
      <c r="K188" s="431"/>
      <c r="L188" s="431"/>
      <c r="M188" s="431"/>
      <c r="N188" s="431"/>
      <c r="O188" s="432"/>
      <c r="P188" s="412" t="s">
        <v>320</v>
      </c>
      <c r="Q188" s="412"/>
      <c r="R188" s="412"/>
      <c r="S188" s="412"/>
      <c r="T188" s="412"/>
      <c r="U188" s="412"/>
      <c r="V188" s="412"/>
      <c r="W188" s="412"/>
      <c r="X188" s="412"/>
      <c r="Y188" s="412"/>
      <c r="Z188" s="412"/>
      <c r="AA188" s="412"/>
      <c r="AB188" s="412"/>
      <c r="AC188" s="412"/>
      <c r="AD188" s="412"/>
      <c r="AE188" s="412"/>
      <c r="AF188" s="412"/>
      <c r="AG188" s="412"/>
      <c r="AH188" s="412"/>
      <c r="AI188" s="412"/>
    </row>
    <row r="189" spans="1:35" x14ac:dyDescent="0.15">
      <c r="A189" s="453"/>
      <c r="B189" s="436"/>
      <c r="C189" s="439"/>
      <c r="D189" s="440"/>
      <c r="E189" s="440"/>
      <c r="F189" s="414"/>
      <c r="G189" s="414"/>
      <c r="H189" s="414"/>
      <c r="I189" s="414"/>
      <c r="J189" s="414"/>
      <c r="K189" s="414"/>
      <c r="L189" s="414"/>
      <c r="M189" s="414"/>
      <c r="N189" s="414"/>
      <c r="O189" s="415"/>
      <c r="P189" s="412" t="s">
        <v>323</v>
      </c>
      <c r="Q189" s="412"/>
      <c r="R189" s="412"/>
      <c r="S189" s="412"/>
      <c r="T189" s="412"/>
      <c r="U189" s="412"/>
      <c r="V189" s="412"/>
      <c r="W189" s="412"/>
      <c r="X189" s="412"/>
      <c r="Y189" s="412"/>
      <c r="Z189" s="412" t="s">
        <v>324</v>
      </c>
      <c r="AA189" s="412"/>
      <c r="AB189" s="412"/>
      <c r="AC189" s="412"/>
      <c r="AD189" s="412"/>
      <c r="AE189" s="412"/>
      <c r="AF189" s="412"/>
      <c r="AG189" s="412"/>
      <c r="AH189" s="412"/>
      <c r="AI189" s="412"/>
    </row>
    <row r="190" spans="1:35" x14ac:dyDescent="0.15">
      <c r="A190" s="453"/>
      <c r="B190" s="436"/>
      <c r="C190" s="439"/>
      <c r="D190" s="440"/>
      <c r="E190" s="440"/>
      <c r="F190" s="403"/>
      <c r="G190" s="403"/>
      <c r="H190" s="403"/>
      <c r="I190" s="403"/>
      <c r="J190" s="403"/>
      <c r="K190" s="403"/>
      <c r="L190" s="403"/>
      <c r="M190" s="403"/>
      <c r="N190" s="403"/>
      <c r="O190" s="404"/>
      <c r="P190" s="412" t="s">
        <v>321</v>
      </c>
      <c r="Q190" s="412"/>
      <c r="R190" s="412"/>
      <c r="S190" s="412"/>
      <c r="T190" s="412"/>
      <c r="U190" s="412" t="s">
        <v>322</v>
      </c>
      <c r="V190" s="412"/>
      <c r="W190" s="412"/>
      <c r="X190" s="412"/>
      <c r="Y190" s="412"/>
      <c r="Z190" s="412" t="s">
        <v>321</v>
      </c>
      <c r="AA190" s="412"/>
      <c r="AB190" s="412"/>
      <c r="AC190" s="412"/>
      <c r="AD190" s="412"/>
      <c r="AE190" s="412" t="s">
        <v>322</v>
      </c>
      <c r="AF190" s="412"/>
      <c r="AG190" s="412"/>
      <c r="AH190" s="412"/>
      <c r="AI190" s="412"/>
    </row>
    <row r="191" spans="1:35" x14ac:dyDescent="0.15">
      <c r="A191" s="453"/>
      <c r="B191" s="436"/>
      <c r="C191" s="439"/>
      <c r="D191" s="440"/>
      <c r="E191" s="440"/>
      <c r="F191" s="423">
        <v>1</v>
      </c>
      <c r="G191" s="424"/>
      <c r="H191" s="425" t="s">
        <v>303</v>
      </c>
      <c r="I191" s="425"/>
      <c r="J191" s="425"/>
      <c r="K191" s="425"/>
      <c r="L191" s="425"/>
      <c r="M191" s="425"/>
      <c r="N191" s="425"/>
      <c r="O191" s="425"/>
      <c r="P191" s="426"/>
      <c r="Q191" s="426"/>
      <c r="R191" s="426"/>
      <c r="S191" s="426"/>
      <c r="T191" s="426"/>
      <c r="U191" s="426"/>
      <c r="V191" s="426"/>
      <c r="W191" s="426"/>
      <c r="X191" s="426"/>
      <c r="Y191" s="426"/>
      <c r="Z191" s="426"/>
      <c r="AA191" s="426"/>
      <c r="AB191" s="426"/>
      <c r="AC191" s="426"/>
      <c r="AD191" s="426"/>
      <c r="AE191" s="426"/>
      <c r="AF191" s="426"/>
      <c r="AG191" s="426"/>
      <c r="AH191" s="426"/>
      <c r="AI191" s="426"/>
    </row>
    <row r="192" spans="1:35" x14ac:dyDescent="0.15">
      <c r="A192" s="453"/>
      <c r="B192" s="436"/>
      <c r="C192" s="439"/>
      <c r="D192" s="440"/>
      <c r="E192" s="440"/>
      <c r="F192" s="407">
        <v>2</v>
      </c>
      <c r="G192" s="408"/>
      <c r="H192" s="409" t="s">
        <v>304</v>
      </c>
      <c r="I192" s="409"/>
      <c r="J192" s="409"/>
      <c r="K192" s="409"/>
      <c r="L192" s="409"/>
      <c r="M192" s="409"/>
      <c r="N192" s="409"/>
      <c r="O192" s="409"/>
      <c r="P192" s="410"/>
      <c r="Q192" s="410"/>
      <c r="R192" s="410"/>
      <c r="S192" s="410"/>
      <c r="T192" s="410"/>
      <c r="U192" s="410"/>
      <c r="V192" s="410"/>
      <c r="W192" s="410"/>
      <c r="X192" s="410"/>
      <c r="Y192" s="410"/>
      <c r="Z192" s="410"/>
      <c r="AA192" s="410"/>
      <c r="AB192" s="410"/>
      <c r="AC192" s="410"/>
      <c r="AD192" s="410"/>
      <c r="AE192" s="410"/>
      <c r="AF192" s="410"/>
      <c r="AG192" s="410"/>
      <c r="AH192" s="410"/>
      <c r="AI192" s="410"/>
    </row>
    <row r="193" spans="1:35" x14ac:dyDescent="0.15">
      <c r="A193" s="453"/>
      <c r="B193" s="436"/>
      <c r="C193" s="439"/>
      <c r="D193" s="440"/>
      <c r="E193" s="440"/>
      <c r="F193" s="407">
        <v>3</v>
      </c>
      <c r="G193" s="408"/>
      <c r="H193" s="409" t="s">
        <v>305</v>
      </c>
      <c r="I193" s="409"/>
      <c r="J193" s="409"/>
      <c r="K193" s="409"/>
      <c r="L193" s="409"/>
      <c r="M193" s="409"/>
      <c r="N193" s="409"/>
      <c r="O193" s="409"/>
      <c r="P193" s="410"/>
      <c r="Q193" s="410"/>
      <c r="R193" s="410"/>
      <c r="S193" s="410"/>
      <c r="T193" s="410"/>
      <c r="U193" s="410"/>
      <c r="V193" s="410"/>
      <c r="W193" s="410"/>
      <c r="X193" s="410"/>
      <c r="Y193" s="410"/>
      <c r="Z193" s="410"/>
      <c r="AA193" s="410"/>
      <c r="AB193" s="410"/>
      <c r="AC193" s="410"/>
      <c r="AD193" s="410"/>
      <c r="AE193" s="410"/>
      <c r="AF193" s="410"/>
      <c r="AG193" s="410"/>
      <c r="AH193" s="410"/>
      <c r="AI193" s="410"/>
    </row>
    <row r="194" spans="1:35" x14ac:dyDescent="0.15">
      <c r="A194" s="453"/>
      <c r="B194" s="436"/>
      <c r="C194" s="439"/>
      <c r="D194" s="440"/>
      <c r="E194" s="440"/>
      <c r="F194" s="407">
        <v>4</v>
      </c>
      <c r="G194" s="408"/>
      <c r="H194" s="409" t="s">
        <v>306</v>
      </c>
      <c r="I194" s="409"/>
      <c r="J194" s="409"/>
      <c r="K194" s="409"/>
      <c r="L194" s="409"/>
      <c r="M194" s="409"/>
      <c r="N194" s="409"/>
      <c r="O194" s="409"/>
      <c r="P194" s="410"/>
      <c r="Q194" s="410"/>
      <c r="R194" s="410"/>
      <c r="S194" s="410"/>
      <c r="T194" s="410"/>
      <c r="U194" s="410"/>
      <c r="V194" s="410"/>
      <c r="W194" s="410"/>
      <c r="X194" s="410"/>
      <c r="Y194" s="410"/>
      <c r="Z194" s="410"/>
      <c r="AA194" s="410"/>
      <c r="AB194" s="410"/>
      <c r="AC194" s="410"/>
      <c r="AD194" s="410"/>
      <c r="AE194" s="410"/>
      <c r="AF194" s="410"/>
      <c r="AG194" s="410"/>
      <c r="AH194" s="410"/>
      <c r="AI194" s="410"/>
    </row>
    <row r="195" spans="1:35" x14ac:dyDescent="0.15">
      <c r="A195" s="453"/>
      <c r="B195" s="436"/>
      <c r="C195" s="439"/>
      <c r="D195" s="440"/>
      <c r="E195" s="440"/>
      <c r="F195" s="407">
        <v>5</v>
      </c>
      <c r="G195" s="408"/>
      <c r="H195" s="409" t="s">
        <v>307</v>
      </c>
      <c r="I195" s="409"/>
      <c r="J195" s="409"/>
      <c r="K195" s="409"/>
      <c r="L195" s="409"/>
      <c r="M195" s="409"/>
      <c r="N195" s="409"/>
      <c r="O195" s="409"/>
      <c r="P195" s="410"/>
      <c r="Q195" s="410"/>
      <c r="R195" s="410"/>
      <c r="S195" s="410"/>
      <c r="T195" s="410"/>
      <c r="U195" s="410"/>
      <c r="V195" s="410"/>
      <c r="W195" s="410"/>
      <c r="X195" s="410"/>
      <c r="Y195" s="410"/>
      <c r="Z195" s="410"/>
      <c r="AA195" s="410"/>
      <c r="AB195" s="410"/>
      <c r="AC195" s="410"/>
      <c r="AD195" s="410"/>
      <c r="AE195" s="410"/>
      <c r="AF195" s="410"/>
      <c r="AG195" s="410"/>
      <c r="AH195" s="410"/>
      <c r="AI195" s="410"/>
    </row>
    <row r="196" spans="1:35" x14ac:dyDescent="0.15">
      <c r="A196" s="453"/>
      <c r="B196" s="436"/>
      <c r="C196" s="439"/>
      <c r="D196" s="440"/>
      <c r="E196" s="440"/>
      <c r="F196" s="407">
        <v>6</v>
      </c>
      <c r="G196" s="408"/>
      <c r="H196" s="409" t="s">
        <v>308</v>
      </c>
      <c r="I196" s="409"/>
      <c r="J196" s="409"/>
      <c r="K196" s="409"/>
      <c r="L196" s="409"/>
      <c r="M196" s="409"/>
      <c r="N196" s="409"/>
      <c r="O196" s="409"/>
      <c r="P196" s="410"/>
      <c r="Q196" s="410"/>
      <c r="R196" s="410"/>
      <c r="S196" s="410"/>
      <c r="T196" s="410"/>
      <c r="U196" s="410"/>
      <c r="V196" s="410"/>
      <c r="W196" s="410"/>
      <c r="X196" s="410"/>
      <c r="Y196" s="410"/>
      <c r="Z196" s="410"/>
      <c r="AA196" s="410"/>
      <c r="AB196" s="410"/>
      <c r="AC196" s="410"/>
      <c r="AD196" s="410"/>
      <c r="AE196" s="410"/>
      <c r="AF196" s="410"/>
      <c r="AG196" s="410"/>
      <c r="AH196" s="410"/>
      <c r="AI196" s="410"/>
    </row>
    <row r="197" spans="1:35" x14ac:dyDescent="0.15">
      <c r="A197" s="453"/>
      <c r="B197" s="436"/>
      <c r="C197" s="439"/>
      <c r="D197" s="440"/>
      <c r="E197" s="440"/>
      <c r="F197" s="407">
        <v>7</v>
      </c>
      <c r="G197" s="408"/>
      <c r="H197" s="409" t="s">
        <v>309</v>
      </c>
      <c r="I197" s="409"/>
      <c r="J197" s="409"/>
      <c r="K197" s="409"/>
      <c r="L197" s="409"/>
      <c r="M197" s="409"/>
      <c r="N197" s="409"/>
      <c r="O197" s="409"/>
      <c r="P197" s="410"/>
      <c r="Q197" s="410"/>
      <c r="R197" s="410"/>
      <c r="S197" s="410"/>
      <c r="T197" s="410"/>
      <c r="U197" s="410"/>
      <c r="V197" s="410"/>
      <c r="W197" s="410"/>
      <c r="X197" s="410"/>
      <c r="Y197" s="410"/>
      <c r="Z197" s="410"/>
      <c r="AA197" s="410"/>
      <c r="AB197" s="410"/>
      <c r="AC197" s="410"/>
      <c r="AD197" s="410"/>
      <c r="AE197" s="410"/>
      <c r="AF197" s="410"/>
      <c r="AG197" s="410"/>
      <c r="AH197" s="410"/>
      <c r="AI197" s="410"/>
    </row>
    <row r="198" spans="1:35" x14ac:dyDescent="0.15">
      <c r="A198" s="453"/>
      <c r="B198" s="436"/>
      <c r="C198" s="439"/>
      <c r="D198" s="440"/>
      <c r="E198" s="440"/>
      <c r="F198" s="407">
        <v>8</v>
      </c>
      <c r="G198" s="408"/>
      <c r="H198" s="409" t="s">
        <v>310</v>
      </c>
      <c r="I198" s="409"/>
      <c r="J198" s="409"/>
      <c r="K198" s="409"/>
      <c r="L198" s="409"/>
      <c r="M198" s="409"/>
      <c r="N198" s="409"/>
      <c r="O198" s="409"/>
      <c r="P198" s="410"/>
      <c r="Q198" s="410"/>
      <c r="R198" s="410"/>
      <c r="S198" s="410"/>
      <c r="T198" s="410"/>
      <c r="U198" s="410"/>
      <c r="V198" s="410"/>
      <c r="W198" s="410"/>
      <c r="X198" s="410"/>
      <c r="Y198" s="410"/>
      <c r="Z198" s="410"/>
      <c r="AA198" s="410"/>
      <c r="AB198" s="410"/>
      <c r="AC198" s="410"/>
      <c r="AD198" s="410"/>
      <c r="AE198" s="410"/>
      <c r="AF198" s="410"/>
      <c r="AG198" s="410"/>
      <c r="AH198" s="410"/>
      <c r="AI198" s="410"/>
    </row>
    <row r="199" spans="1:35" x14ac:dyDescent="0.15">
      <c r="A199" s="453"/>
      <c r="B199" s="436"/>
      <c r="C199" s="439"/>
      <c r="D199" s="440"/>
      <c r="E199" s="440"/>
      <c r="F199" s="407">
        <v>9</v>
      </c>
      <c r="G199" s="408"/>
      <c r="H199" s="409" t="s">
        <v>311</v>
      </c>
      <c r="I199" s="409"/>
      <c r="J199" s="409"/>
      <c r="K199" s="409"/>
      <c r="L199" s="409"/>
      <c r="M199" s="409"/>
      <c r="N199" s="409"/>
      <c r="O199" s="409"/>
      <c r="P199" s="410"/>
      <c r="Q199" s="410"/>
      <c r="R199" s="410"/>
      <c r="S199" s="410"/>
      <c r="T199" s="410"/>
      <c r="U199" s="410"/>
      <c r="V199" s="410"/>
      <c r="W199" s="410"/>
      <c r="X199" s="410"/>
      <c r="Y199" s="410"/>
      <c r="Z199" s="410"/>
      <c r="AA199" s="410"/>
      <c r="AB199" s="410"/>
      <c r="AC199" s="410"/>
      <c r="AD199" s="410"/>
      <c r="AE199" s="410"/>
      <c r="AF199" s="410"/>
      <c r="AG199" s="410"/>
      <c r="AH199" s="410"/>
      <c r="AI199" s="410"/>
    </row>
    <row r="200" spans="1:35" x14ac:dyDescent="0.15">
      <c r="A200" s="453"/>
      <c r="B200" s="436"/>
      <c r="C200" s="439"/>
      <c r="D200" s="440"/>
      <c r="E200" s="440"/>
      <c r="F200" s="407">
        <v>10</v>
      </c>
      <c r="G200" s="408"/>
      <c r="H200" s="409" t="s">
        <v>312</v>
      </c>
      <c r="I200" s="409"/>
      <c r="J200" s="409"/>
      <c r="K200" s="409"/>
      <c r="L200" s="409"/>
      <c r="M200" s="409"/>
      <c r="N200" s="409"/>
      <c r="O200" s="409"/>
      <c r="P200" s="410"/>
      <c r="Q200" s="410"/>
      <c r="R200" s="410"/>
      <c r="S200" s="410"/>
      <c r="T200" s="410"/>
      <c r="U200" s="410"/>
      <c r="V200" s="410"/>
      <c r="W200" s="410"/>
      <c r="X200" s="410"/>
      <c r="Y200" s="410"/>
      <c r="Z200" s="410"/>
      <c r="AA200" s="410"/>
      <c r="AB200" s="410"/>
      <c r="AC200" s="410"/>
      <c r="AD200" s="410"/>
      <c r="AE200" s="410"/>
      <c r="AF200" s="410"/>
      <c r="AG200" s="410"/>
      <c r="AH200" s="410"/>
      <c r="AI200" s="410"/>
    </row>
    <row r="201" spans="1:35" x14ac:dyDescent="0.15">
      <c r="A201" s="453"/>
      <c r="B201" s="436"/>
      <c r="C201" s="439"/>
      <c r="D201" s="440"/>
      <c r="E201" s="440"/>
      <c r="F201" s="407">
        <v>11</v>
      </c>
      <c r="G201" s="408"/>
      <c r="H201" s="409" t="s">
        <v>313</v>
      </c>
      <c r="I201" s="409"/>
      <c r="J201" s="409"/>
      <c r="K201" s="409"/>
      <c r="L201" s="409"/>
      <c r="M201" s="409"/>
      <c r="N201" s="409"/>
      <c r="O201" s="409"/>
      <c r="P201" s="410"/>
      <c r="Q201" s="410"/>
      <c r="R201" s="410"/>
      <c r="S201" s="410"/>
      <c r="T201" s="410"/>
      <c r="U201" s="410"/>
      <c r="V201" s="410"/>
      <c r="W201" s="410"/>
      <c r="X201" s="410"/>
      <c r="Y201" s="410"/>
      <c r="Z201" s="410"/>
      <c r="AA201" s="410"/>
      <c r="AB201" s="410"/>
      <c r="AC201" s="410"/>
      <c r="AD201" s="410"/>
      <c r="AE201" s="410"/>
      <c r="AF201" s="410"/>
      <c r="AG201" s="410"/>
      <c r="AH201" s="410"/>
      <c r="AI201" s="410"/>
    </row>
    <row r="202" spans="1:35" x14ac:dyDescent="0.15">
      <c r="A202" s="453"/>
      <c r="B202" s="436"/>
      <c r="C202" s="439"/>
      <c r="D202" s="440"/>
      <c r="E202" s="440"/>
      <c r="F202" s="407">
        <v>12</v>
      </c>
      <c r="G202" s="408"/>
      <c r="H202" s="409" t="s">
        <v>314</v>
      </c>
      <c r="I202" s="409"/>
      <c r="J202" s="409"/>
      <c r="K202" s="409"/>
      <c r="L202" s="409"/>
      <c r="M202" s="409"/>
      <c r="N202" s="409"/>
      <c r="O202" s="409"/>
      <c r="P202" s="410"/>
      <c r="Q202" s="410"/>
      <c r="R202" s="410"/>
      <c r="S202" s="410"/>
      <c r="T202" s="410"/>
      <c r="U202" s="410"/>
      <c r="V202" s="410"/>
      <c r="W202" s="410"/>
      <c r="X202" s="410"/>
      <c r="Y202" s="410"/>
      <c r="Z202" s="410"/>
      <c r="AA202" s="410"/>
      <c r="AB202" s="410"/>
      <c r="AC202" s="410"/>
      <c r="AD202" s="410"/>
      <c r="AE202" s="410"/>
      <c r="AF202" s="410"/>
      <c r="AG202" s="410"/>
      <c r="AH202" s="410"/>
      <c r="AI202" s="410"/>
    </row>
    <row r="203" spans="1:35" x14ac:dyDescent="0.15">
      <c r="A203" s="453"/>
      <c r="B203" s="436"/>
      <c r="C203" s="439"/>
      <c r="D203" s="440"/>
      <c r="E203" s="440"/>
      <c r="F203" s="407">
        <v>13</v>
      </c>
      <c r="G203" s="408"/>
      <c r="H203" s="409" t="s">
        <v>315</v>
      </c>
      <c r="I203" s="409"/>
      <c r="J203" s="409"/>
      <c r="K203" s="409"/>
      <c r="L203" s="409"/>
      <c r="M203" s="409"/>
      <c r="N203" s="409"/>
      <c r="O203" s="409"/>
      <c r="P203" s="410"/>
      <c r="Q203" s="410"/>
      <c r="R203" s="410"/>
      <c r="S203" s="410"/>
      <c r="T203" s="410"/>
      <c r="U203" s="410"/>
      <c r="V203" s="410"/>
      <c r="W203" s="410"/>
      <c r="X203" s="410"/>
      <c r="Y203" s="410"/>
      <c r="Z203" s="410"/>
      <c r="AA203" s="410"/>
      <c r="AB203" s="410"/>
      <c r="AC203" s="410"/>
      <c r="AD203" s="410"/>
      <c r="AE203" s="410"/>
      <c r="AF203" s="410"/>
      <c r="AG203" s="410"/>
      <c r="AH203" s="410"/>
      <c r="AI203" s="410"/>
    </row>
    <row r="204" spans="1:35" x14ac:dyDescent="0.15">
      <c r="A204" s="453"/>
      <c r="B204" s="436"/>
      <c r="C204" s="439"/>
      <c r="D204" s="440"/>
      <c r="E204" s="440"/>
      <c r="F204" s="407">
        <v>14</v>
      </c>
      <c r="G204" s="408"/>
      <c r="H204" s="409" t="s">
        <v>316</v>
      </c>
      <c r="I204" s="409"/>
      <c r="J204" s="409"/>
      <c r="K204" s="409"/>
      <c r="L204" s="409"/>
      <c r="M204" s="409"/>
      <c r="N204" s="409"/>
      <c r="O204" s="409"/>
      <c r="P204" s="410"/>
      <c r="Q204" s="410"/>
      <c r="R204" s="410"/>
      <c r="S204" s="410"/>
      <c r="T204" s="410"/>
      <c r="U204" s="410"/>
      <c r="V204" s="410"/>
      <c r="W204" s="410"/>
      <c r="X204" s="410"/>
      <c r="Y204" s="410"/>
      <c r="Z204" s="410"/>
      <c r="AA204" s="410"/>
      <c r="AB204" s="410"/>
      <c r="AC204" s="410"/>
      <c r="AD204" s="410"/>
      <c r="AE204" s="410"/>
      <c r="AF204" s="410"/>
      <c r="AG204" s="410"/>
      <c r="AH204" s="410"/>
      <c r="AI204" s="410"/>
    </row>
    <row r="205" spans="1:35" x14ac:dyDescent="0.15">
      <c r="A205" s="453"/>
      <c r="B205" s="436"/>
      <c r="C205" s="439"/>
      <c r="D205" s="440"/>
      <c r="E205" s="440"/>
      <c r="F205" s="407">
        <v>15</v>
      </c>
      <c r="G205" s="408"/>
      <c r="H205" s="409" t="s">
        <v>317</v>
      </c>
      <c r="I205" s="409"/>
      <c r="J205" s="409"/>
      <c r="K205" s="409"/>
      <c r="L205" s="409"/>
      <c r="M205" s="409"/>
      <c r="N205" s="409"/>
      <c r="O205" s="409"/>
      <c r="P205" s="410"/>
      <c r="Q205" s="410"/>
      <c r="R205" s="410"/>
      <c r="S205" s="410"/>
      <c r="T205" s="410"/>
      <c r="U205" s="410"/>
      <c r="V205" s="410"/>
      <c r="W205" s="410"/>
      <c r="X205" s="410"/>
      <c r="Y205" s="410"/>
      <c r="Z205" s="410"/>
      <c r="AA205" s="410"/>
      <c r="AB205" s="410"/>
      <c r="AC205" s="410"/>
      <c r="AD205" s="410"/>
      <c r="AE205" s="410"/>
      <c r="AF205" s="410"/>
      <c r="AG205" s="410"/>
      <c r="AH205" s="410"/>
      <c r="AI205" s="410"/>
    </row>
    <row r="206" spans="1:35" ht="13.5" customHeight="1" x14ac:dyDescent="0.15">
      <c r="A206" s="453"/>
      <c r="B206" s="436"/>
      <c r="C206" s="439"/>
      <c r="D206" s="440"/>
      <c r="E206" s="440"/>
      <c r="F206" s="407">
        <v>16</v>
      </c>
      <c r="G206" s="408"/>
      <c r="H206" s="409" t="s">
        <v>318</v>
      </c>
      <c r="I206" s="409"/>
      <c r="J206" s="409"/>
      <c r="K206" s="409"/>
      <c r="L206" s="409"/>
      <c r="M206" s="409"/>
      <c r="N206" s="409"/>
      <c r="O206" s="409"/>
      <c r="P206" s="410"/>
      <c r="Q206" s="410"/>
      <c r="R206" s="410"/>
      <c r="S206" s="410"/>
      <c r="T206" s="410"/>
      <c r="U206" s="410"/>
      <c r="V206" s="410"/>
      <c r="W206" s="410"/>
      <c r="X206" s="410"/>
      <c r="Y206" s="410"/>
      <c r="Z206" s="410"/>
      <c r="AA206" s="410"/>
      <c r="AB206" s="410"/>
      <c r="AC206" s="410"/>
      <c r="AD206" s="410"/>
      <c r="AE206" s="410"/>
      <c r="AF206" s="410"/>
      <c r="AG206" s="410"/>
      <c r="AH206" s="410"/>
      <c r="AI206" s="410"/>
    </row>
    <row r="207" spans="1:35" ht="13.5" customHeight="1" thickBot="1" x14ac:dyDescent="0.2">
      <c r="A207" s="454"/>
      <c r="B207" s="438"/>
      <c r="C207" s="439"/>
      <c r="D207" s="440"/>
      <c r="E207" s="440"/>
      <c r="F207" s="403">
        <v>17</v>
      </c>
      <c r="G207" s="404"/>
      <c r="H207" s="405" t="s">
        <v>319</v>
      </c>
      <c r="I207" s="405"/>
      <c r="J207" s="405"/>
      <c r="K207" s="405"/>
      <c r="L207" s="405"/>
      <c r="M207" s="405"/>
      <c r="N207" s="405"/>
      <c r="O207" s="405"/>
      <c r="P207" s="406"/>
      <c r="Q207" s="406"/>
      <c r="R207" s="406"/>
      <c r="S207" s="406"/>
      <c r="T207" s="406"/>
      <c r="U207" s="406"/>
      <c r="V207" s="406"/>
      <c r="W207" s="406"/>
      <c r="X207" s="406"/>
      <c r="Y207" s="406"/>
      <c r="Z207" s="406"/>
      <c r="AA207" s="406"/>
      <c r="AB207" s="406"/>
      <c r="AC207" s="406"/>
      <c r="AD207" s="406"/>
      <c r="AE207" s="406"/>
      <c r="AF207" s="406"/>
      <c r="AG207" s="406"/>
      <c r="AH207" s="406"/>
      <c r="AI207" s="406"/>
    </row>
    <row r="208" spans="1:35" ht="14.25" customHeight="1" x14ac:dyDescent="0.15"/>
    <row r="209" spans="1:45" ht="13.5" customHeight="1" x14ac:dyDescent="0.15"/>
    <row r="210" spans="1:45" ht="13.5" customHeight="1" x14ac:dyDescent="0.15"/>
    <row r="211" spans="1:45" ht="14.25" thickBot="1" x14ac:dyDescent="0.2"/>
    <row r="212" spans="1:45" x14ac:dyDescent="0.15">
      <c r="C212" s="151"/>
      <c r="D212" s="151"/>
      <c r="E212" s="151"/>
      <c r="F212" s="151"/>
      <c r="G212" s="151"/>
      <c r="H212" s="151"/>
      <c r="I212" s="151"/>
      <c r="J212" s="151"/>
      <c r="K212" s="151"/>
      <c r="L212" s="151"/>
      <c r="M212" s="151"/>
      <c r="N212" s="151"/>
      <c r="O212" s="151"/>
      <c r="P212" s="151"/>
      <c r="Q212" s="151"/>
      <c r="R212" s="151"/>
      <c r="S212" s="151"/>
      <c r="T212" s="151"/>
      <c r="U212" s="151"/>
      <c r="AE212" s="441" t="s">
        <v>536</v>
      </c>
      <c r="AF212" s="442"/>
      <c r="AG212" s="442"/>
      <c r="AH212" s="442"/>
      <c r="AI212" s="443"/>
    </row>
    <row r="213" spans="1:45" ht="14.25" thickBot="1" x14ac:dyDescent="0.2">
      <c r="C213" s="151"/>
      <c r="D213" s="151"/>
      <c r="E213" s="151"/>
      <c r="F213" s="151"/>
      <c r="G213" s="151"/>
      <c r="H213" s="151"/>
      <c r="I213" s="151"/>
      <c r="J213" s="151"/>
      <c r="K213" s="151"/>
      <c r="L213" s="151"/>
      <c r="M213" s="151"/>
      <c r="N213" s="151"/>
      <c r="O213" s="151"/>
      <c r="P213" s="151"/>
      <c r="Q213" s="151"/>
      <c r="R213" s="151"/>
      <c r="S213" s="151"/>
      <c r="T213" s="151"/>
      <c r="U213" s="151"/>
      <c r="AE213" s="444"/>
      <c r="AF213" s="445"/>
      <c r="AG213" s="445"/>
      <c r="AH213" s="445"/>
      <c r="AI213" s="446"/>
      <c r="AO213" s="297"/>
      <c r="AP213" s="297"/>
      <c r="AQ213" s="297"/>
      <c r="AR213" s="297"/>
      <c r="AS213" s="297"/>
    </row>
    <row r="214" spans="1:45" ht="19.5" thickBot="1" x14ac:dyDescent="0.2">
      <c r="A214" s="447" t="s">
        <v>364</v>
      </c>
      <c r="B214" s="447"/>
      <c r="C214" s="447"/>
      <c r="D214" s="313" t="s">
        <v>326</v>
      </c>
      <c r="E214" s="314"/>
      <c r="F214" s="312"/>
      <c r="G214" s="312"/>
      <c r="H214" s="312"/>
      <c r="I214" s="312"/>
      <c r="J214" s="306"/>
      <c r="V214" s="448" t="s">
        <v>93</v>
      </c>
      <c r="W214" s="448"/>
      <c r="X214" s="448"/>
      <c r="Y214" s="449" t="str">
        <f>J14&amp;J15</f>
        <v>社会福祉法人□■会★保育園</v>
      </c>
      <c r="Z214" s="450"/>
      <c r="AA214" s="450"/>
      <c r="AB214" s="450"/>
      <c r="AC214" s="450"/>
      <c r="AD214" s="450"/>
      <c r="AE214" s="450"/>
      <c r="AF214" s="450"/>
      <c r="AG214" s="450"/>
      <c r="AH214" s="450"/>
      <c r="AI214" s="451"/>
    </row>
    <row r="215" spans="1:45" ht="14.25" customHeight="1" thickTop="1" x14ac:dyDescent="0.15">
      <c r="A215" s="452">
        <v>1</v>
      </c>
      <c r="B215" s="434"/>
      <c r="C215" s="455" t="s">
        <v>297</v>
      </c>
      <c r="D215" s="431"/>
      <c r="E215" s="432"/>
      <c r="F215" s="464" t="s">
        <v>521</v>
      </c>
      <c r="G215" s="465"/>
      <c r="H215" s="465"/>
      <c r="I215" s="465"/>
      <c r="J215" s="465"/>
      <c r="K215" s="465"/>
      <c r="L215" s="465"/>
      <c r="M215" s="465"/>
      <c r="N215" s="466"/>
      <c r="O215" s="467" t="s">
        <v>522</v>
      </c>
      <c r="P215" s="468"/>
      <c r="Q215" s="468"/>
      <c r="R215" s="468"/>
      <c r="S215" s="468"/>
      <c r="T215" s="468"/>
      <c r="U215" s="468"/>
      <c r="V215" s="468"/>
      <c r="W215" s="469"/>
      <c r="X215" s="467" t="s">
        <v>523</v>
      </c>
      <c r="Y215" s="468"/>
      <c r="Z215" s="468"/>
      <c r="AA215" s="468"/>
      <c r="AB215" s="468"/>
      <c r="AC215" s="468"/>
      <c r="AD215" s="468"/>
      <c r="AE215" s="468"/>
      <c r="AF215" s="468"/>
      <c r="AG215" s="470" t="s">
        <v>527</v>
      </c>
      <c r="AH215" s="471"/>
      <c r="AI215" s="472"/>
    </row>
    <row r="216" spans="1:45" ht="13.5" customHeight="1" x14ac:dyDescent="0.15">
      <c r="A216" s="453"/>
      <c r="B216" s="436"/>
      <c r="C216" s="403"/>
      <c r="D216" s="403"/>
      <c r="E216" s="404"/>
      <c r="F216" s="476" t="s">
        <v>524</v>
      </c>
      <c r="G216" s="477"/>
      <c r="H216" s="477"/>
      <c r="I216" s="477"/>
      <c r="J216" s="477"/>
      <c r="K216" s="477"/>
      <c r="L216" s="477"/>
      <c r="M216" s="477"/>
      <c r="N216" s="478"/>
      <c r="O216" s="476" t="s">
        <v>526</v>
      </c>
      <c r="P216" s="477"/>
      <c r="Q216" s="477"/>
      <c r="R216" s="477"/>
      <c r="S216" s="477"/>
      <c r="T216" s="477"/>
      <c r="U216" s="477"/>
      <c r="V216" s="477"/>
      <c r="W216" s="478"/>
      <c r="X216" s="476" t="s">
        <v>525</v>
      </c>
      <c r="Y216" s="477"/>
      <c r="Z216" s="477"/>
      <c r="AA216" s="477"/>
      <c r="AB216" s="477"/>
      <c r="AC216" s="477"/>
      <c r="AD216" s="477"/>
      <c r="AE216" s="477"/>
      <c r="AF216" s="477"/>
      <c r="AG216" s="473"/>
      <c r="AH216" s="474"/>
      <c r="AI216" s="475"/>
    </row>
    <row r="217" spans="1:45" x14ac:dyDescent="0.15">
      <c r="A217" s="453"/>
      <c r="B217" s="436"/>
      <c r="C217" s="456" t="s">
        <v>292</v>
      </c>
      <c r="D217" s="457"/>
      <c r="E217" s="457"/>
      <c r="F217" s="479"/>
      <c r="G217" s="479"/>
      <c r="H217" s="479"/>
      <c r="I217" s="479"/>
      <c r="J217" s="479"/>
      <c r="K217" s="479"/>
      <c r="L217" s="479"/>
      <c r="M217" s="479"/>
      <c r="N217" s="479"/>
      <c r="O217" s="479"/>
      <c r="P217" s="479"/>
      <c r="Q217" s="479"/>
      <c r="R217" s="479"/>
      <c r="S217" s="479"/>
      <c r="T217" s="479"/>
      <c r="U217" s="479"/>
      <c r="V217" s="479"/>
      <c r="W217" s="479"/>
      <c r="X217" s="479"/>
      <c r="Y217" s="479"/>
      <c r="Z217" s="479"/>
      <c r="AA217" s="479"/>
      <c r="AB217" s="479"/>
      <c r="AC217" s="479"/>
      <c r="AD217" s="479"/>
      <c r="AE217" s="479"/>
      <c r="AF217" s="480"/>
      <c r="AG217" s="481" t="str">
        <f>IF(SUM(F217:AF217)=0,"",SUM(F217:AF217))</f>
        <v/>
      </c>
      <c r="AH217" s="482"/>
      <c r="AI217" s="483"/>
    </row>
    <row r="218" spans="1:45" ht="14.25" thickBot="1" x14ac:dyDescent="0.2">
      <c r="A218" s="454"/>
      <c r="B218" s="438"/>
      <c r="C218" s="417" t="s">
        <v>293</v>
      </c>
      <c r="D218" s="418"/>
      <c r="E218" s="418"/>
      <c r="F218" s="419" t="str">
        <f>IFERROR(F217/AG217,"")</f>
        <v/>
      </c>
      <c r="G218" s="419"/>
      <c r="H218" s="419"/>
      <c r="I218" s="419"/>
      <c r="J218" s="419"/>
      <c r="K218" s="419"/>
      <c r="L218" s="419"/>
      <c r="M218" s="419"/>
      <c r="N218" s="419"/>
      <c r="O218" s="459" t="str">
        <f>IFERROR(O217/AG217,"")</f>
        <v/>
      </c>
      <c r="P218" s="459"/>
      <c r="Q218" s="459"/>
      <c r="R218" s="459"/>
      <c r="S218" s="459"/>
      <c r="T218" s="459"/>
      <c r="U218" s="459"/>
      <c r="V218" s="459"/>
      <c r="W218" s="459"/>
      <c r="X218" s="459" t="str">
        <f>IFERROR(X217/AG217,"")</f>
        <v/>
      </c>
      <c r="Y218" s="459"/>
      <c r="Z218" s="459"/>
      <c r="AA218" s="459"/>
      <c r="AB218" s="459"/>
      <c r="AC218" s="459"/>
      <c r="AD218" s="459"/>
      <c r="AE218" s="459"/>
      <c r="AF218" s="460"/>
      <c r="AG218" s="461" t="str">
        <f>IF(SUM(F218:AF218)=0,"",SUM(F218:AF218))</f>
        <v/>
      </c>
      <c r="AH218" s="462"/>
      <c r="AI218" s="463"/>
    </row>
    <row r="219" spans="1:45" x14ac:dyDescent="0.15">
      <c r="A219" s="411">
        <v>2</v>
      </c>
      <c r="B219" s="411"/>
      <c r="C219" s="458" t="s">
        <v>409</v>
      </c>
      <c r="D219" s="458"/>
      <c r="E219" s="458"/>
      <c r="F219" s="301"/>
      <c r="G219" s="259" t="s">
        <v>298</v>
      </c>
      <c r="H219" s="254"/>
      <c r="I219" s="254"/>
      <c r="J219" s="254"/>
      <c r="K219" s="254"/>
      <c r="L219" s="253"/>
      <c r="M219" s="253"/>
      <c r="N219" s="253"/>
      <c r="O219" s="253"/>
      <c r="P219" s="253"/>
      <c r="Q219" s="254"/>
      <c r="R219" s="254"/>
      <c r="S219" s="254"/>
      <c r="T219" s="254"/>
      <c r="U219" s="254"/>
      <c r="V219" s="254"/>
      <c r="W219" s="254"/>
      <c r="X219" s="254"/>
      <c r="Y219" s="254"/>
      <c r="Z219" s="253"/>
      <c r="AA219" s="253"/>
      <c r="AB219" s="253"/>
      <c r="AC219" s="253"/>
      <c r="AD219" s="253"/>
      <c r="AE219" s="254"/>
      <c r="AF219" s="254"/>
      <c r="AG219" s="254"/>
      <c r="AH219" s="253"/>
      <c r="AI219" s="256"/>
    </row>
    <row r="220" spans="1:45" x14ac:dyDescent="0.15">
      <c r="A220" s="412"/>
      <c r="B220" s="412"/>
      <c r="C220" s="458"/>
      <c r="D220" s="458"/>
      <c r="E220" s="458"/>
      <c r="F220" s="255"/>
      <c r="G220" s="253"/>
      <c r="H220" s="253"/>
      <c r="I220" s="253"/>
      <c r="J220" s="253"/>
      <c r="K220" s="253"/>
      <c r="L220" s="253"/>
      <c r="M220" s="253"/>
      <c r="N220" s="253"/>
      <c r="O220" s="253"/>
      <c r="P220" s="253"/>
      <c r="Q220" s="253"/>
      <c r="R220" s="253"/>
      <c r="S220" s="253"/>
      <c r="T220" s="253"/>
      <c r="U220" s="253"/>
      <c r="V220" s="253"/>
      <c r="W220" s="253"/>
      <c r="X220" s="253"/>
      <c r="Y220" s="253"/>
      <c r="Z220" s="253"/>
      <c r="AA220" s="253"/>
      <c r="AB220" s="253"/>
      <c r="AC220" s="253"/>
      <c r="AD220" s="253"/>
      <c r="AE220" s="253"/>
      <c r="AF220" s="253"/>
      <c r="AG220" s="253"/>
      <c r="AH220" s="253"/>
      <c r="AI220" s="256"/>
    </row>
    <row r="221" spans="1:45" x14ac:dyDescent="0.15">
      <c r="A221" s="412"/>
      <c r="B221" s="412"/>
      <c r="C221" s="458"/>
      <c r="D221" s="458"/>
      <c r="E221" s="458"/>
      <c r="F221" s="301"/>
      <c r="G221" s="257" t="s">
        <v>154</v>
      </c>
      <c r="H221" s="257"/>
      <c r="I221" s="257"/>
      <c r="J221" s="257"/>
      <c r="K221" s="257"/>
      <c r="L221" s="257"/>
      <c r="M221" s="257"/>
      <c r="N221" s="257"/>
      <c r="O221" s="257"/>
      <c r="P221" s="257"/>
      <c r="Q221" s="257"/>
      <c r="R221" s="257"/>
      <c r="S221" s="257"/>
      <c r="T221" s="257"/>
      <c r="U221" s="257"/>
      <c r="V221" s="257"/>
      <c r="W221" s="257"/>
      <c r="X221" s="257"/>
      <c r="Y221" s="257"/>
      <c r="Z221" s="257"/>
      <c r="AA221" s="257"/>
      <c r="AB221" s="257"/>
      <c r="AC221" s="257"/>
      <c r="AD221" s="257"/>
      <c r="AE221" s="257"/>
      <c r="AF221" s="257"/>
      <c r="AG221" s="257"/>
      <c r="AH221" s="257"/>
      <c r="AI221" s="258"/>
    </row>
    <row r="222" spans="1:45" x14ac:dyDescent="0.15">
      <c r="A222" s="411">
        <v>3</v>
      </c>
      <c r="B222" s="411"/>
      <c r="C222" s="413" t="s">
        <v>70</v>
      </c>
      <c r="D222" s="414"/>
      <c r="E222" s="415"/>
      <c r="F222" s="301"/>
      <c r="G222" s="205" t="s">
        <v>71</v>
      </c>
      <c r="M222" s="205" t="s">
        <v>16</v>
      </c>
      <c r="N222" s="285"/>
      <c r="O222" s="205" t="s">
        <v>327</v>
      </c>
      <c r="V222" s="285"/>
      <c r="W222" s="205" t="s">
        <v>328</v>
      </c>
      <c r="AI222" s="163"/>
    </row>
    <row r="223" spans="1:45" x14ac:dyDescent="0.15">
      <c r="A223" s="412"/>
      <c r="B223" s="412"/>
      <c r="C223" s="413"/>
      <c r="D223" s="414"/>
      <c r="E223" s="415"/>
      <c r="F223" s="301"/>
      <c r="G223" s="205" t="s">
        <v>72</v>
      </c>
      <c r="M223" s="205" t="s">
        <v>16</v>
      </c>
      <c r="N223" s="285"/>
      <c r="O223" s="205" t="s">
        <v>329</v>
      </c>
      <c r="V223" s="285"/>
      <c r="W223" s="205" t="s">
        <v>73</v>
      </c>
      <c r="AB223" s="285"/>
      <c r="AC223" s="205" t="s">
        <v>31</v>
      </c>
      <c r="AI223" s="163"/>
    </row>
    <row r="224" spans="1:45" x14ac:dyDescent="0.15">
      <c r="A224" s="412"/>
      <c r="B224" s="412"/>
      <c r="C224" s="413"/>
      <c r="D224" s="414"/>
      <c r="E224" s="415"/>
      <c r="F224" s="301"/>
      <c r="G224" s="205" t="s">
        <v>74</v>
      </c>
      <c r="AI224" s="163"/>
    </row>
    <row r="225" spans="1:35" x14ac:dyDescent="0.15">
      <c r="A225" s="412"/>
      <c r="B225" s="412"/>
      <c r="C225" s="413"/>
      <c r="D225" s="414"/>
      <c r="E225" s="415"/>
      <c r="F225" s="301"/>
      <c r="G225" s="205" t="s">
        <v>31</v>
      </c>
      <c r="AI225" s="163"/>
    </row>
    <row r="226" spans="1:35" x14ac:dyDescent="0.15">
      <c r="A226" s="412"/>
      <c r="B226" s="412"/>
      <c r="C226" s="416"/>
      <c r="D226" s="403"/>
      <c r="E226" s="404"/>
      <c r="F226" s="96"/>
      <c r="G226" s="82"/>
      <c r="H226" s="82"/>
      <c r="I226" s="82"/>
      <c r="J226" s="82"/>
      <c r="K226" s="82"/>
      <c r="L226" s="82"/>
      <c r="M226" s="82"/>
      <c r="N226" s="82"/>
      <c r="O226" s="82"/>
      <c r="P226" s="82"/>
      <c r="Q226" s="82"/>
      <c r="R226" s="82"/>
      <c r="S226" s="82"/>
      <c r="T226" s="82"/>
      <c r="U226" s="82"/>
      <c r="V226" s="82"/>
      <c r="W226" s="82"/>
      <c r="X226" s="82"/>
      <c r="Y226" s="82"/>
      <c r="Z226" s="82"/>
      <c r="AA226" s="82"/>
      <c r="AB226" s="82"/>
      <c r="AC226" s="82"/>
      <c r="AD226" s="82"/>
      <c r="AE226" s="82"/>
      <c r="AF226" s="82"/>
      <c r="AG226" s="82"/>
      <c r="AH226" s="82"/>
      <c r="AI226" s="85"/>
    </row>
    <row r="227" spans="1:35" x14ac:dyDescent="0.15">
      <c r="A227" s="427">
        <v>4</v>
      </c>
      <c r="B227" s="412"/>
      <c r="C227" s="430" t="s">
        <v>435</v>
      </c>
      <c r="D227" s="431"/>
      <c r="E227" s="432"/>
      <c r="F227" s="301"/>
      <c r="G227" s="59" t="s">
        <v>298</v>
      </c>
      <c r="H227" s="59"/>
      <c r="I227" s="59" t="s">
        <v>16</v>
      </c>
      <c r="J227" s="59"/>
      <c r="K227" s="59" t="s">
        <v>299</v>
      </c>
      <c r="L227" s="59"/>
      <c r="M227" s="59"/>
      <c r="N227" s="59"/>
      <c r="O227" s="59"/>
      <c r="P227" s="59"/>
      <c r="Q227" s="59"/>
      <c r="R227" s="59"/>
      <c r="S227" s="59"/>
      <c r="T227" s="285"/>
      <c r="U227" s="92" t="s">
        <v>155</v>
      </c>
      <c r="V227" s="59"/>
      <c r="W227" s="59"/>
      <c r="X227" s="59"/>
      <c r="Y227" s="59"/>
      <c r="Z227" s="59"/>
      <c r="AA227" s="59"/>
      <c r="AB227" s="59"/>
      <c r="AC227" s="285"/>
      <c r="AD227" s="92" t="s">
        <v>154</v>
      </c>
      <c r="AE227" s="59"/>
      <c r="AF227" s="59"/>
      <c r="AG227" s="59"/>
      <c r="AH227" s="59"/>
      <c r="AI227" s="62"/>
    </row>
    <row r="228" spans="1:35" x14ac:dyDescent="0.15">
      <c r="A228" s="427"/>
      <c r="B228" s="412"/>
      <c r="C228" s="413"/>
      <c r="D228" s="414"/>
      <c r="E228" s="415"/>
      <c r="K228" s="205" t="s">
        <v>330</v>
      </c>
      <c r="T228" s="285"/>
      <c r="U228" s="93" t="s">
        <v>155</v>
      </c>
      <c r="V228" s="205" t="s">
        <v>16</v>
      </c>
      <c r="W228" s="285"/>
      <c r="X228" s="205" t="s">
        <v>76</v>
      </c>
      <c r="AC228" s="285"/>
      <c r="AD228" s="93" t="s">
        <v>154</v>
      </c>
      <c r="AI228" s="163"/>
    </row>
    <row r="229" spans="1:35" x14ac:dyDescent="0.15">
      <c r="A229" s="427"/>
      <c r="B229" s="412"/>
      <c r="C229" s="413"/>
      <c r="D229" s="414"/>
      <c r="E229" s="415"/>
      <c r="K229" s="205" t="s">
        <v>31</v>
      </c>
      <c r="T229" s="285"/>
      <c r="U229" s="93" t="s">
        <v>155</v>
      </c>
      <c r="V229" s="205" t="s">
        <v>196</v>
      </c>
      <c r="AB229" s="205" t="s">
        <v>336</v>
      </c>
      <c r="AC229" s="285"/>
      <c r="AD229" s="93" t="s">
        <v>154</v>
      </c>
      <c r="AI229" s="163"/>
    </row>
    <row r="230" spans="1:35" ht="14.25" thickBot="1" x14ac:dyDescent="0.2">
      <c r="A230" s="428"/>
      <c r="B230" s="429"/>
      <c r="C230" s="416"/>
      <c r="D230" s="403"/>
      <c r="E230" s="404"/>
      <c r="F230" s="301"/>
      <c r="G230" s="82" t="s">
        <v>154</v>
      </c>
      <c r="H230" s="82"/>
      <c r="I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5"/>
    </row>
    <row r="231" spans="1:35" x14ac:dyDescent="0.15">
      <c r="A231" s="433">
        <v>5</v>
      </c>
      <c r="B231" s="434"/>
      <c r="C231" s="439" t="s">
        <v>531</v>
      </c>
      <c r="D231" s="440"/>
      <c r="E231" s="440"/>
      <c r="F231" s="431" t="s">
        <v>325</v>
      </c>
      <c r="G231" s="431"/>
      <c r="H231" s="431"/>
      <c r="I231" s="431"/>
      <c r="J231" s="431"/>
      <c r="K231" s="431"/>
      <c r="L231" s="431"/>
      <c r="M231" s="431"/>
      <c r="N231" s="431"/>
      <c r="O231" s="432"/>
      <c r="P231" s="412" t="s">
        <v>320</v>
      </c>
      <c r="Q231" s="412"/>
      <c r="R231" s="412"/>
      <c r="S231" s="412"/>
      <c r="T231" s="412"/>
      <c r="U231" s="412"/>
      <c r="V231" s="412"/>
      <c r="W231" s="412"/>
      <c r="X231" s="412"/>
      <c r="Y231" s="412"/>
      <c r="Z231" s="412"/>
      <c r="AA231" s="412"/>
      <c r="AB231" s="412"/>
      <c r="AC231" s="412"/>
      <c r="AD231" s="412"/>
      <c r="AE231" s="412"/>
      <c r="AF231" s="412"/>
      <c r="AG231" s="412"/>
      <c r="AH231" s="412"/>
      <c r="AI231" s="412"/>
    </row>
    <row r="232" spans="1:35" x14ac:dyDescent="0.15">
      <c r="A232" s="435"/>
      <c r="B232" s="436"/>
      <c r="C232" s="439"/>
      <c r="D232" s="440"/>
      <c r="E232" s="440"/>
      <c r="F232" s="414"/>
      <c r="G232" s="414"/>
      <c r="H232" s="414"/>
      <c r="I232" s="414"/>
      <c r="J232" s="414"/>
      <c r="K232" s="414"/>
      <c r="L232" s="414"/>
      <c r="M232" s="414"/>
      <c r="N232" s="414"/>
      <c r="O232" s="415"/>
      <c r="P232" s="430" t="s">
        <v>321</v>
      </c>
      <c r="Q232" s="431"/>
      <c r="R232" s="431"/>
      <c r="S232" s="431"/>
      <c r="T232" s="432"/>
      <c r="U232" s="412" t="s">
        <v>322</v>
      </c>
      <c r="V232" s="412"/>
      <c r="W232" s="412"/>
      <c r="X232" s="412"/>
      <c r="Y232" s="412"/>
      <c r="Z232" s="430" t="s">
        <v>321</v>
      </c>
      <c r="AA232" s="431"/>
      <c r="AB232" s="431"/>
      <c r="AC232" s="431"/>
      <c r="AD232" s="432"/>
      <c r="AE232" s="412" t="s">
        <v>322</v>
      </c>
      <c r="AF232" s="412"/>
      <c r="AG232" s="412"/>
      <c r="AH232" s="412"/>
      <c r="AI232" s="412"/>
    </row>
    <row r="233" spans="1:35" x14ac:dyDescent="0.15">
      <c r="A233" s="435"/>
      <c r="B233" s="436"/>
      <c r="C233" s="439"/>
      <c r="D233" s="440"/>
      <c r="E233" s="440"/>
      <c r="F233" s="403"/>
      <c r="G233" s="403"/>
      <c r="H233" s="403"/>
      <c r="I233" s="403"/>
      <c r="J233" s="403"/>
      <c r="K233" s="403"/>
      <c r="L233" s="403"/>
      <c r="M233" s="403"/>
      <c r="N233" s="403"/>
      <c r="O233" s="404"/>
      <c r="P233" s="416"/>
      <c r="Q233" s="403"/>
      <c r="R233" s="403"/>
      <c r="S233" s="403"/>
      <c r="T233" s="404"/>
      <c r="U233" s="420" t="s">
        <v>249</v>
      </c>
      <c r="V233" s="421"/>
      <c r="W233" s="421"/>
      <c r="X233" s="421"/>
      <c r="Y233" s="422"/>
      <c r="Z233" s="416"/>
      <c r="AA233" s="403"/>
      <c r="AB233" s="403"/>
      <c r="AC233" s="403"/>
      <c r="AD233" s="404"/>
      <c r="AE233" s="420" t="s">
        <v>280</v>
      </c>
      <c r="AF233" s="421"/>
      <c r="AG233" s="421"/>
      <c r="AH233" s="421"/>
      <c r="AI233" s="422"/>
    </row>
    <row r="234" spans="1:35" x14ac:dyDescent="0.15">
      <c r="A234" s="435"/>
      <c r="B234" s="436"/>
      <c r="C234" s="439"/>
      <c r="D234" s="440"/>
      <c r="E234" s="440"/>
      <c r="F234" s="423">
        <v>1</v>
      </c>
      <c r="G234" s="424"/>
      <c r="H234" s="425" t="s">
        <v>303</v>
      </c>
      <c r="I234" s="425"/>
      <c r="J234" s="425"/>
      <c r="K234" s="425"/>
      <c r="L234" s="425"/>
      <c r="M234" s="425"/>
      <c r="N234" s="425"/>
      <c r="O234" s="425"/>
      <c r="P234" s="426"/>
      <c r="Q234" s="426"/>
      <c r="R234" s="426"/>
      <c r="S234" s="426"/>
      <c r="T234" s="426"/>
      <c r="U234" s="426"/>
      <c r="V234" s="426"/>
      <c r="W234" s="426"/>
      <c r="X234" s="426"/>
      <c r="Y234" s="426"/>
      <c r="Z234" s="426"/>
      <c r="AA234" s="426"/>
      <c r="AB234" s="426"/>
      <c r="AC234" s="426"/>
      <c r="AD234" s="426"/>
      <c r="AE234" s="426"/>
      <c r="AF234" s="426"/>
      <c r="AG234" s="426"/>
      <c r="AH234" s="426"/>
      <c r="AI234" s="426"/>
    </row>
    <row r="235" spans="1:35" x14ac:dyDescent="0.15">
      <c r="A235" s="435"/>
      <c r="B235" s="436"/>
      <c r="C235" s="439"/>
      <c r="D235" s="440"/>
      <c r="E235" s="440"/>
      <c r="F235" s="407">
        <v>2</v>
      </c>
      <c r="G235" s="408"/>
      <c r="H235" s="409" t="s">
        <v>304</v>
      </c>
      <c r="I235" s="409"/>
      <c r="J235" s="409"/>
      <c r="K235" s="409"/>
      <c r="L235" s="409"/>
      <c r="M235" s="409"/>
      <c r="N235" s="409"/>
      <c r="O235" s="409"/>
      <c r="P235" s="410"/>
      <c r="Q235" s="410"/>
      <c r="R235" s="410"/>
      <c r="S235" s="410"/>
      <c r="T235" s="410"/>
      <c r="U235" s="410"/>
      <c r="V235" s="410"/>
      <c r="W235" s="410"/>
      <c r="X235" s="410"/>
      <c r="Y235" s="410"/>
      <c r="Z235" s="410"/>
      <c r="AA235" s="410"/>
      <c r="AB235" s="410"/>
      <c r="AC235" s="410"/>
      <c r="AD235" s="410"/>
      <c r="AE235" s="410"/>
      <c r="AF235" s="410"/>
      <c r="AG235" s="410"/>
      <c r="AH235" s="410"/>
      <c r="AI235" s="410"/>
    </row>
    <row r="236" spans="1:35" x14ac:dyDescent="0.15">
      <c r="A236" s="435"/>
      <c r="B236" s="436"/>
      <c r="C236" s="439"/>
      <c r="D236" s="440"/>
      <c r="E236" s="440"/>
      <c r="F236" s="407">
        <v>3</v>
      </c>
      <c r="G236" s="408"/>
      <c r="H236" s="409" t="s">
        <v>305</v>
      </c>
      <c r="I236" s="409"/>
      <c r="J236" s="409"/>
      <c r="K236" s="409"/>
      <c r="L236" s="409"/>
      <c r="M236" s="409"/>
      <c r="N236" s="409"/>
      <c r="O236" s="409"/>
      <c r="P236" s="410"/>
      <c r="Q236" s="410"/>
      <c r="R236" s="410"/>
      <c r="S236" s="410"/>
      <c r="T236" s="410"/>
      <c r="U236" s="410"/>
      <c r="V236" s="410"/>
      <c r="W236" s="410"/>
      <c r="X236" s="410"/>
      <c r="Y236" s="410"/>
      <c r="Z236" s="410"/>
      <c r="AA236" s="410"/>
      <c r="AB236" s="410"/>
      <c r="AC236" s="410"/>
      <c r="AD236" s="410"/>
      <c r="AE236" s="410"/>
      <c r="AF236" s="410"/>
      <c r="AG236" s="410"/>
      <c r="AH236" s="410"/>
      <c r="AI236" s="410"/>
    </row>
    <row r="237" spans="1:35" x14ac:dyDescent="0.15">
      <c r="A237" s="435"/>
      <c r="B237" s="436"/>
      <c r="C237" s="439"/>
      <c r="D237" s="440"/>
      <c r="E237" s="440"/>
      <c r="F237" s="407">
        <v>4</v>
      </c>
      <c r="G237" s="408"/>
      <c r="H237" s="409" t="s">
        <v>306</v>
      </c>
      <c r="I237" s="409"/>
      <c r="J237" s="409"/>
      <c r="K237" s="409"/>
      <c r="L237" s="409"/>
      <c r="M237" s="409"/>
      <c r="N237" s="409"/>
      <c r="O237" s="409"/>
      <c r="P237" s="410"/>
      <c r="Q237" s="410"/>
      <c r="R237" s="410"/>
      <c r="S237" s="410"/>
      <c r="T237" s="410"/>
      <c r="U237" s="410"/>
      <c r="V237" s="410"/>
      <c r="W237" s="410"/>
      <c r="X237" s="410"/>
      <c r="Y237" s="410"/>
      <c r="Z237" s="410"/>
      <c r="AA237" s="410"/>
      <c r="AB237" s="410"/>
      <c r="AC237" s="410"/>
      <c r="AD237" s="410"/>
      <c r="AE237" s="410"/>
      <c r="AF237" s="410"/>
      <c r="AG237" s="410"/>
      <c r="AH237" s="410"/>
      <c r="AI237" s="410"/>
    </row>
    <row r="238" spans="1:35" x14ac:dyDescent="0.15">
      <c r="A238" s="435"/>
      <c r="B238" s="436"/>
      <c r="C238" s="439"/>
      <c r="D238" s="440"/>
      <c r="E238" s="440"/>
      <c r="F238" s="407">
        <v>5</v>
      </c>
      <c r="G238" s="408"/>
      <c r="H238" s="409" t="s">
        <v>307</v>
      </c>
      <c r="I238" s="409"/>
      <c r="J238" s="409"/>
      <c r="K238" s="409"/>
      <c r="L238" s="409"/>
      <c r="M238" s="409"/>
      <c r="N238" s="409"/>
      <c r="O238" s="409"/>
      <c r="P238" s="410"/>
      <c r="Q238" s="410"/>
      <c r="R238" s="410"/>
      <c r="S238" s="410"/>
      <c r="T238" s="410"/>
      <c r="U238" s="410"/>
      <c r="V238" s="410"/>
      <c r="W238" s="410"/>
      <c r="X238" s="410"/>
      <c r="Y238" s="410"/>
      <c r="Z238" s="410"/>
      <c r="AA238" s="410"/>
      <c r="AB238" s="410"/>
      <c r="AC238" s="410"/>
      <c r="AD238" s="410"/>
      <c r="AE238" s="410"/>
      <c r="AF238" s="410"/>
      <c r="AG238" s="410"/>
      <c r="AH238" s="410"/>
      <c r="AI238" s="410"/>
    </row>
    <row r="239" spans="1:35" x14ac:dyDescent="0.15">
      <c r="A239" s="435"/>
      <c r="B239" s="436"/>
      <c r="C239" s="439"/>
      <c r="D239" s="440"/>
      <c r="E239" s="440"/>
      <c r="F239" s="407">
        <v>6</v>
      </c>
      <c r="G239" s="408"/>
      <c r="H239" s="409" t="s">
        <v>308</v>
      </c>
      <c r="I239" s="409"/>
      <c r="J239" s="409"/>
      <c r="K239" s="409"/>
      <c r="L239" s="409"/>
      <c r="M239" s="409"/>
      <c r="N239" s="409"/>
      <c r="O239" s="409"/>
      <c r="P239" s="410"/>
      <c r="Q239" s="410"/>
      <c r="R239" s="410"/>
      <c r="S239" s="410"/>
      <c r="T239" s="410"/>
      <c r="U239" s="410"/>
      <c r="V239" s="410"/>
      <c r="W239" s="410"/>
      <c r="X239" s="410"/>
      <c r="Y239" s="410"/>
      <c r="Z239" s="410"/>
      <c r="AA239" s="410"/>
      <c r="AB239" s="410"/>
      <c r="AC239" s="410"/>
      <c r="AD239" s="410"/>
      <c r="AE239" s="410"/>
      <c r="AF239" s="410"/>
      <c r="AG239" s="410"/>
      <c r="AH239" s="410"/>
      <c r="AI239" s="410"/>
    </row>
    <row r="240" spans="1:35" x14ac:dyDescent="0.15">
      <c r="A240" s="435"/>
      <c r="B240" s="436"/>
      <c r="C240" s="439"/>
      <c r="D240" s="440"/>
      <c r="E240" s="440"/>
      <c r="F240" s="407">
        <v>7</v>
      </c>
      <c r="G240" s="408"/>
      <c r="H240" s="409" t="s">
        <v>309</v>
      </c>
      <c r="I240" s="409"/>
      <c r="J240" s="409"/>
      <c r="K240" s="409"/>
      <c r="L240" s="409"/>
      <c r="M240" s="409"/>
      <c r="N240" s="409"/>
      <c r="O240" s="409"/>
      <c r="P240" s="410"/>
      <c r="Q240" s="410"/>
      <c r="R240" s="410"/>
      <c r="S240" s="410"/>
      <c r="T240" s="410"/>
      <c r="U240" s="410"/>
      <c r="V240" s="410"/>
      <c r="W240" s="410"/>
      <c r="X240" s="410"/>
      <c r="Y240" s="410"/>
      <c r="Z240" s="410"/>
      <c r="AA240" s="410"/>
      <c r="AB240" s="410"/>
      <c r="AC240" s="410"/>
      <c r="AD240" s="410"/>
      <c r="AE240" s="410"/>
      <c r="AF240" s="410"/>
      <c r="AG240" s="410"/>
      <c r="AH240" s="410"/>
      <c r="AI240" s="410"/>
    </row>
    <row r="241" spans="1:43" x14ac:dyDescent="0.15">
      <c r="A241" s="435"/>
      <c r="B241" s="436"/>
      <c r="C241" s="439"/>
      <c r="D241" s="440"/>
      <c r="E241" s="440"/>
      <c r="F241" s="407">
        <v>8</v>
      </c>
      <c r="G241" s="408"/>
      <c r="H241" s="409" t="s">
        <v>310</v>
      </c>
      <c r="I241" s="409"/>
      <c r="J241" s="409"/>
      <c r="K241" s="409"/>
      <c r="L241" s="409"/>
      <c r="M241" s="409"/>
      <c r="N241" s="409"/>
      <c r="O241" s="409"/>
      <c r="P241" s="410"/>
      <c r="Q241" s="410"/>
      <c r="R241" s="410"/>
      <c r="S241" s="410"/>
      <c r="T241" s="410"/>
      <c r="U241" s="410"/>
      <c r="V241" s="410"/>
      <c r="W241" s="410"/>
      <c r="X241" s="410"/>
      <c r="Y241" s="410"/>
      <c r="Z241" s="410"/>
      <c r="AA241" s="410"/>
      <c r="AB241" s="410"/>
      <c r="AC241" s="410"/>
      <c r="AD241" s="410"/>
      <c r="AE241" s="410"/>
      <c r="AF241" s="410"/>
      <c r="AG241" s="410"/>
      <c r="AH241" s="410"/>
      <c r="AI241" s="410"/>
    </row>
    <row r="242" spans="1:43" x14ac:dyDescent="0.15">
      <c r="A242" s="435"/>
      <c r="B242" s="436"/>
      <c r="C242" s="439"/>
      <c r="D242" s="440"/>
      <c r="E242" s="440"/>
      <c r="F242" s="407">
        <v>9</v>
      </c>
      <c r="G242" s="408"/>
      <c r="H242" s="409" t="s">
        <v>311</v>
      </c>
      <c r="I242" s="409"/>
      <c r="J242" s="409"/>
      <c r="K242" s="409"/>
      <c r="L242" s="409"/>
      <c r="M242" s="409"/>
      <c r="N242" s="409"/>
      <c r="O242" s="409"/>
      <c r="P242" s="410"/>
      <c r="Q242" s="410"/>
      <c r="R242" s="410"/>
      <c r="S242" s="410"/>
      <c r="T242" s="410"/>
      <c r="U242" s="410"/>
      <c r="V242" s="410"/>
      <c r="W242" s="410"/>
      <c r="X242" s="410"/>
      <c r="Y242" s="410"/>
      <c r="Z242" s="410"/>
      <c r="AA242" s="410"/>
      <c r="AB242" s="410"/>
      <c r="AC242" s="410"/>
      <c r="AD242" s="410"/>
      <c r="AE242" s="410"/>
      <c r="AF242" s="410"/>
      <c r="AG242" s="410"/>
      <c r="AH242" s="410"/>
      <c r="AI242" s="410"/>
    </row>
    <row r="243" spans="1:43" x14ac:dyDescent="0.15">
      <c r="A243" s="435"/>
      <c r="B243" s="436"/>
      <c r="C243" s="439"/>
      <c r="D243" s="440"/>
      <c r="E243" s="440"/>
      <c r="F243" s="407">
        <v>10</v>
      </c>
      <c r="G243" s="408"/>
      <c r="H243" s="409" t="s">
        <v>312</v>
      </c>
      <c r="I243" s="409"/>
      <c r="J243" s="409"/>
      <c r="K243" s="409"/>
      <c r="L243" s="409"/>
      <c r="M243" s="409"/>
      <c r="N243" s="409"/>
      <c r="O243" s="409"/>
      <c r="P243" s="410"/>
      <c r="Q243" s="410"/>
      <c r="R243" s="410"/>
      <c r="S243" s="410"/>
      <c r="T243" s="410"/>
      <c r="U243" s="410"/>
      <c r="V243" s="410"/>
      <c r="W243" s="410"/>
      <c r="X243" s="410"/>
      <c r="Y243" s="410"/>
      <c r="Z243" s="410"/>
      <c r="AA243" s="410"/>
      <c r="AB243" s="410"/>
      <c r="AC243" s="410"/>
      <c r="AD243" s="410"/>
      <c r="AE243" s="410"/>
      <c r="AF243" s="410"/>
      <c r="AG243" s="410"/>
      <c r="AH243" s="410"/>
      <c r="AI243" s="410"/>
    </row>
    <row r="244" spans="1:43" x14ac:dyDescent="0.15">
      <c r="A244" s="435"/>
      <c r="B244" s="436"/>
      <c r="C244" s="439"/>
      <c r="D244" s="440"/>
      <c r="E244" s="440"/>
      <c r="F244" s="407">
        <v>11</v>
      </c>
      <c r="G244" s="408"/>
      <c r="H244" s="409" t="s">
        <v>313</v>
      </c>
      <c r="I244" s="409"/>
      <c r="J244" s="409"/>
      <c r="K244" s="409"/>
      <c r="L244" s="409"/>
      <c r="M244" s="409"/>
      <c r="N244" s="409"/>
      <c r="O244" s="409"/>
      <c r="P244" s="410"/>
      <c r="Q244" s="410"/>
      <c r="R244" s="410"/>
      <c r="S244" s="410"/>
      <c r="T244" s="410"/>
      <c r="U244" s="410"/>
      <c r="V244" s="410"/>
      <c r="W244" s="410"/>
      <c r="X244" s="410"/>
      <c r="Y244" s="410"/>
      <c r="Z244" s="410"/>
      <c r="AA244" s="410"/>
      <c r="AB244" s="410"/>
      <c r="AC244" s="410"/>
      <c r="AD244" s="410"/>
      <c r="AE244" s="410"/>
      <c r="AF244" s="410"/>
      <c r="AG244" s="410"/>
      <c r="AH244" s="410"/>
      <c r="AI244" s="410"/>
    </row>
    <row r="245" spans="1:43" x14ac:dyDescent="0.15">
      <c r="A245" s="435"/>
      <c r="B245" s="436"/>
      <c r="C245" s="439"/>
      <c r="D245" s="440"/>
      <c r="E245" s="440"/>
      <c r="F245" s="407">
        <v>12</v>
      </c>
      <c r="G245" s="408"/>
      <c r="H245" s="409" t="s">
        <v>314</v>
      </c>
      <c r="I245" s="409"/>
      <c r="J245" s="409"/>
      <c r="K245" s="409"/>
      <c r="L245" s="409"/>
      <c r="M245" s="409"/>
      <c r="N245" s="409"/>
      <c r="O245" s="409"/>
      <c r="P245" s="410"/>
      <c r="Q245" s="410"/>
      <c r="R245" s="410"/>
      <c r="S245" s="410"/>
      <c r="T245" s="410"/>
      <c r="U245" s="410"/>
      <c r="V245" s="410"/>
      <c r="W245" s="410"/>
      <c r="X245" s="410"/>
      <c r="Y245" s="410"/>
      <c r="Z245" s="410"/>
      <c r="AA245" s="410"/>
      <c r="AB245" s="410"/>
      <c r="AC245" s="410"/>
      <c r="AD245" s="410"/>
      <c r="AE245" s="410"/>
      <c r="AF245" s="410"/>
      <c r="AG245" s="410"/>
      <c r="AH245" s="410"/>
      <c r="AI245" s="410"/>
    </row>
    <row r="246" spans="1:43" x14ac:dyDescent="0.15">
      <c r="A246" s="435"/>
      <c r="B246" s="436"/>
      <c r="C246" s="439"/>
      <c r="D246" s="440"/>
      <c r="E246" s="440"/>
      <c r="F246" s="407">
        <v>13</v>
      </c>
      <c r="G246" s="408"/>
      <c r="H246" s="409" t="s">
        <v>315</v>
      </c>
      <c r="I246" s="409"/>
      <c r="J246" s="409"/>
      <c r="K246" s="409"/>
      <c r="L246" s="409"/>
      <c r="M246" s="409"/>
      <c r="N246" s="409"/>
      <c r="O246" s="409"/>
      <c r="P246" s="410"/>
      <c r="Q246" s="410"/>
      <c r="R246" s="410"/>
      <c r="S246" s="410"/>
      <c r="T246" s="410"/>
      <c r="U246" s="410"/>
      <c r="V246" s="410"/>
      <c r="W246" s="410"/>
      <c r="X246" s="410"/>
      <c r="Y246" s="410"/>
      <c r="Z246" s="410"/>
      <c r="AA246" s="410"/>
      <c r="AB246" s="410"/>
      <c r="AC246" s="410"/>
      <c r="AD246" s="410"/>
      <c r="AE246" s="410"/>
      <c r="AF246" s="410"/>
      <c r="AG246" s="410"/>
      <c r="AH246" s="410"/>
      <c r="AI246" s="410"/>
    </row>
    <row r="247" spans="1:43" x14ac:dyDescent="0.15">
      <c r="A247" s="435"/>
      <c r="B247" s="436"/>
      <c r="C247" s="439"/>
      <c r="D247" s="440"/>
      <c r="E247" s="440"/>
      <c r="F247" s="407">
        <v>14</v>
      </c>
      <c r="G247" s="408"/>
      <c r="H247" s="409" t="s">
        <v>316</v>
      </c>
      <c r="I247" s="409"/>
      <c r="J247" s="409"/>
      <c r="K247" s="409"/>
      <c r="L247" s="409"/>
      <c r="M247" s="409"/>
      <c r="N247" s="409"/>
      <c r="O247" s="409"/>
      <c r="P247" s="410"/>
      <c r="Q247" s="410"/>
      <c r="R247" s="410"/>
      <c r="S247" s="410"/>
      <c r="T247" s="410"/>
      <c r="U247" s="410"/>
      <c r="V247" s="410"/>
      <c r="W247" s="410"/>
      <c r="X247" s="410"/>
      <c r="Y247" s="410"/>
      <c r="Z247" s="410"/>
      <c r="AA247" s="410"/>
      <c r="AB247" s="410"/>
      <c r="AC247" s="410"/>
      <c r="AD247" s="410"/>
      <c r="AE247" s="410"/>
      <c r="AF247" s="410"/>
      <c r="AG247" s="410"/>
      <c r="AH247" s="410"/>
      <c r="AI247" s="410"/>
    </row>
    <row r="248" spans="1:43" x14ac:dyDescent="0.15">
      <c r="A248" s="435"/>
      <c r="B248" s="436"/>
      <c r="C248" s="439"/>
      <c r="D248" s="440"/>
      <c r="E248" s="440"/>
      <c r="F248" s="407">
        <v>15</v>
      </c>
      <c r="G248" s="408"/>
      <c r="H248" s="409" t="s">
        <v>317</v>
      </c>
      <c r="I248" s="409"/>
      <c r="J248" s="409"/>
      <c r="K248" s="409"/>
      <c r="L248" s="409"/>
      <c r="M248" s="409"/>
      <c r="N248" s="409"/>
      <c r="O248" s="409"/>
      <c r="P248" s="410"/>
      <c r="Q248" s="410"/>
      <c r="R248" s="410"/>
      <c r="S248" s="410"/>
      <c r="T248" s="410"/>
      <c r="U248" s="410"/>
      <c r="V248" s="410"/>
      <c r="W248" s="410"/>
      <c r="X248" s="410"/>
      <c r="Y248" s="410"/>
      <c r="Z248" s="410"/>
      <c r="AA248" s="410"/>
      <c r="AB248" s="410"/>
      <c r="AC248" s="410"/>
      <c r="AD248" s="410"/>
      <c r="AE248" s="410"/>
      <c r="AF248" s="410"/>
      <c r="AG248" s="410"/>
      <c r="AH248" s="410"/>
      <c r="AI248" s="410"/>
    </row>
    <row r="249" spans="1:43" x14ac:dyDescent="0.15">
      <c r="A249" s="435"/>
      <c r="B249" s="436"/>
      <c r="C249" s="439"/>
      <c r="D249" s="440"/>
      <c r="E249" s="440"/>
      <c r="F249" s="407">
        <v>16</v>
      </c>
      <c r="G249" s="408"/>
      <c r="H249" s="409" t="s">
        <v>318</v>
      </c>
      <c r="I249" s="409"/>
      <c r="J249" s="409"/>
      <c r="K249" s="409"/>
      <c r="L249" s="409"/>
      <c r="M249" s="409"/>
      <c r="N249" s="409"/>
      <c r="O249" s="409"/>
      <c r="P249" s="410"/>
      <c r="Q249" s="410"/>
      <c r="R249" s="410"/>
      <c r="S249" s="410"/>
      <c r="T249" s="410"/>
      <c r="U249" s="410"/>
      <c r="V249" s="410"/>
      <c r="W249" s="410"/>
      <c r="X249" s="410"/>
      <c r="Y249" s="410"/>
      <c r="Z249" s="410"/>
      <c r="AA249" s="410"/>
      <c r="AB249" s="410"/>
      <c r="AC249" s="410"/>
      <c r="AD249" s="410"/>
      <c r="AE249" s="410"/>
      <c r="AF249" s="410"/>
      <c r="AG249" s="410"/>
      <c r="AH249" s="410"/>
      <c r="AI249" s="410"/>
    </row>
    <row r="250" spans="1:43" ht="14.25" thickBot="1" x14ac:dyDescent="0.2">
      <c r="A250" s="437"/>
      <c r="B250" s="438"/>
      <c r="C250" s="439"/>
      <c r="D250" s="440"/>
      <c r="E250" s="440"/>
      <c r="F250" s="403">
        <v>17</v>
      </c>
      <c r="G250" s="404"/>
      <c r="H250" s="405" t="s">
        <v>319</v>
      </c>
      <c r="I250" s="405"/>
      <c r="J250" s="405"/>
      <c r="K250" s="405"/>
      <c r="L250" s="405"/>
      <c r="M250" s="405"/>
      <c r="N250" s="405"/>
      <c r="O250" s="405"/>
      <c r="P250" s="406"/>
      <c r="Q250" s="406"/>
      <c r="R250" s="406"/>
      <c r="S250" s="406"/>
      <c r="T250" s="406"/>
      <c r="U250" s="406"/>
      <c r="V250" s="406"/>
      <c r="W250" s="406"/>
      <c r="X250" s="406"/>
      <c r="Y250" s="406"/>
      <c r="Z250" s="406"/>
      <c r="AA250" s="406"/>
      <c r="AB250" s="406"/>
      <c r="AC250" s="406"/>
      <c r="AD250" s="406"/>
      <c r="AE250" s="406"/>
      <c r="AF250" s="406"/>
      <c r="AG250" s="406"/>
      <c r="AH250" s="406"/>
      <c r="AI250" s="406"/>
    </row>
    <row r="252" spans="1:43" ht="13.5" customHeight="1" x14ac:dyDescent="0.15">
      <c r="AL252" s="178"/>
      <c r="AM252" s="178"/>
      <c r="AN252" s="178"/>
      <c r="AO252" s="178"/>
      <c r="AP252" s="178"/>
      <c r="AQ252" s="178"/>
    </row>
    <row r="253" spans="1:43" ht="13.5" customHeight="1" x14ac:dyDescent="0.15">
      <c r="AL253" s="178"/>
      <c r="AM253" s="178"/>
      <c r="AN253" s="178"/>
      <c r="AO253" s="178"/>
      <c r="AP253" s="178"/>
      <c r="AQ253" s="178"/>
    </row>
    <row r="254" spans="1:43" ht="14.25" customHeight="1" x14ac:dyDescent="0.15">
      <c r="AL254" s="178"/>
      <c r="AM254" s="178"/>
      <c r="AN254" s="178"/>
      <c r="AO254" s="178"/>
      <c r="AP254" s="178"/>
      <c r="AQ254" s="178"/>
    </row>
    <row r="275" ht="17.25" customHeight="1" x14ac:dyDescent="0.15"/>
    <row r="276" ht="13.5" customHeight="1" x14ac:dyDescent="0.15"/>
    <row r="277" ht="13.5" customHeight="1" x14ac:dyDescent="0.15"/>
    <row r="278" ht="14.25" customHeight="1" x14ac:dyDescent="0.15"/>
  </sheetData>
  <sheetProtection password="CC8B" sheet="1" selectLockedCells="1"/>
  <dataConsolidate/>
  <mergeCells count="771">
    <mergeCell ref="C19:I19"/>
    <mergeCell ref="J19:AI19"/>
    <mergeCell ref="A14:B20"/>
    <mergeCell ref="C14:I14"/>
    <mergeCell ref="J14:AI14"/>
    <mergeCell ref="C15:I15"/>
    <mergeCell ref="J15:AI15"/>
    <mergeCell ref="C16:I16"/>
    <mergeCell ref="K16:O16"/>
    <mergeCell ref="P16:R16"/>
    <mergeCell ref="S16:AI16"/>
    <mergeCell ref="C17:I17"/>
    <mergeCell ref="C20:I20"/>
    <mergeCell ref="L20:T20"/>
    <mergeCell ref="W20:AI20"/>
    <mergeCell ref="A8:K9"/>
    <mergeCell ref="L8:N9"/>
    <mergeCell ref="O8:S9"/>
    <mergeCell ref="AD8:AI9"/>
    <mergeCell ref="A10:E10"/>
    <mergeCell ref="E12:G12"/>
    <mergeCell ref="M12:R12"/>
    <mergeCell ref="J17:AI17"/>
    <mergeCell ref="C18:I18"/>
    <mergeCell ref="L18:T18"/>
    <mergeCell ref="W18:AI18"/>
    <mergeCell ref="A24:B28"/>
    <mergeCell ref="C24:E28"/>
    <mergeCell ref="F24:I24"/>
    <mergeCell ref="J24:X24"/>
    <mergeCell ref="F25:I25"/>
    <mergeCell ref="J25:K25"/>
    <mergeCell ref="F28:I28"/>
    <mergeCell ref="J28:AB28"/>
    <mergeCell ref="A30:B45"/>
    <mergeCell ref="C22:AH22"/>
    <mergeCell ref="L25:T25"/>
    <mergeCell ref="U25:V25"/>
    <mergeCell ref="W25:AI25"/>
    <mergeCell ref="F26:I26"/>
    <mergeCell ref="J26:R26"/>
    <mergeCell ref="AE56:AI56"/>
    <mergeCell ref="F57:I57"/>
    <mergeCell ref="J57:AI57"/>
    <mergeCell ref="C30:E45"/>
    <mergeCell ref="O40:O43"/>
    <mergeCell ref="F27:I27"/>
    <mergeCell ref="J27:R27"/>
    <mergeCell ref="AC35:AD35"/>
    <mergeCell ref="O36:O39"/>
    <mergeCell ref="AC36:AD36"/>
    <mergeCell ref="AC34:AD34"/>
    <mergeCell ref="A47:B47"/>
    <mergeCell ref="A48:B57"/>
    <mergeCell ref="C48:E57"/>
    <mergeCell ref="V52:X52"/>
    <mergeCell ref="F54:I54"/>
    <mergeCell ref="J54:AI54"/>
    <mergeCell ref="F55:I55"/>
    <mergeCell ref="J55:AI55"/>
    <mergeCell ref="F56:I56"/>
    <mergeCell ref="J56:R56"/>
    <mergeCell ref="F59:G60"/>
    <mergeCell ref="H59:J59"/>
    <mergeCell ref="K59:N59"/>
    <mergeCell ref="O59:R59"/>
    <mergeCell ref="G30:K30"/>
    <mergeCell ref="S56:V56"/>
    <mergeCell ref="W56:X56"/>
    <mergeCell ref="Y56:AB56"/>
    <mergeCell ref="AC56:AD56"/>
    <mergeCell ref="AC40:AD40"/>
    <mergeCell ref="O44:O45"/>
    <mergeCell ref="AC44:AD44"/>
    <mergeCell ref="AC30:AD30"/>
    <mergeCell ref="AC31:AD31"/>
    <mergeCell ref="AC32:AD32"/>
    <mergeCell ref="S33:V33"/>
    <mergeCell ref="AC33:AD33"/>
    <mergeCell ref="F58:J58"/>
    <mergeCell ref="K58:N58"/>
    <mergeCell ref="O58:R58"/>
    <mergeCell ref="S58:V58"/>
    <mergeCell ref="L30:M31"/>
    <mergeCell ref="N30:N45"/>
    <mergeCell ref="O30:O34"/>
    <mergeCell ref="W60:Z60"/>
    <mergeCell ref="AA60:AD60"/>
    <mergeCell ref="AE60:AI60"/>
    <mergeCell ref="W58:Z58"/>
    <mergeCell ref="AA58:AD58"/>
    <mergeCell ref="AE58:AI58"/>
    <mergeCell ref="S59:V59"/>
    <mergeCell ref="W59:Z59"/>
    <mergeCell ref="AA59:AD59"/>
    <mergeCell ref="AE61:AI61"/>
    <mergeCell ref="H62:J62"/>
    <mergeCell ref="K62:N62"/>
    <mergeCell ref="O62:R62"/>
    <mergeCell ref="S62:V62"/>
    <mergeCell ref="W62:Z62"/>
    <mergeCell ref="AA62:AD62"/>
    <mergeCell ref="A64:B64"/>
    <mergeCell ref="C64:E64"/>
    <mergeCell ref="Q64:R64"/>
    <mergeCell ref="A58:B63"/>
    <mergeCell ref="C58:E63"/>
    <mergeCell ref="F61:G62"/>
    <mergeCell ref="H61:J61"/>
    <mergeCell ref="K61:N61"/>
    <mergeCell ref="O61:R61"/>
    <mergeCell ref="S61:V61"/>
    <mergeCell ref="W61:Z61"/>
    <mergeCell ref="AA61:AD61"/>
    <mergeCell ref="AE59:AI59"/>
    <mergeCell ref="H60:J60"/>
    <mergeCell ref="K60:N60"/>
    <mergeCell ref="O60:R60"/>
    <mergeCell ref="S60:V60"/>
    <mergeCell ref="A65:B71"/>
    <mergeCell ref="C65:E71"/>
    <mergeCell ref="T65:U65"/>
    <mergeCell ref="F71:I71"/>
    <mergeCell ref="J71:AI71"/>
    <mergeCell ref="AE62:AI62"/>
    <mergeCell ref="F63:J63"/>
    <mergeCell ref="K63:N63"/>
    <mergeCell ref="O63:R63"/>
    <mergeCell ref="S63:V63"/>
    <mergeCell ref="W63:Z63"/>
    <mergeCell ref="AA63:AD63"/>
    <mergeCell ref="AE63:AI63"/>
    <mergeCell ref="W67:AB67"/>
    <mergeCell ref="AD67:AG67"/>
    <mergeCell ref="R67:U67"/>
    <mergeCell ref="W68:AB68"/>
    <mergeCell ref="AD68:AG68"/>
    <mergeCell ref="A72:B85"/>
    <mergeCell ref="C72:E77"/>
    <mergeCell ref="F72:G76"/>
    <mergeCell ref="H72:I76"/>
    <mergeCell ref="J72:K76"/>
    <mergeCell ref="L72:M76"/>
    <mergeCell ref="F77:G77"/>
    <mergeCell ref="H77:I77"/>
    <mergeCell ref="J77:K77"/>
    <mergeCell ref="L77:M77"/>
    <mergeCell ref="F80:G80"/>
    <mergeCell ref="H80:I80"/>
    <mergeCell ref="J80:K80"/>
    <mergeCell ref="L80:M80"/>
    <mergeCell ref="F83:G83"/>
    <mergeCell ref="H83:I83"/>
    <mergeCell ref="J83:K83"/>
    <mergeCell ref="L83:M83"/>
    <mergeCell ref="C84:I85"/>
    <mergeCell ref="K84:O84"/>
    <mergeCell ref="C83:E83"/>
    <mergeCell ref="AF72:AG76"/>
    <mergeCell ref="AH72:AI76"/>
    <mergeCell ref="T73:U76"/>
    <mergeCell ref="V73:W76"/>
    <mergeCell ref="X73:Y76"/>
    <mergeCell ref="Z73:AA76"/>
    <mergeCell ref="N72:O76"/>
    <mergeCell ref="P72:Q76"/>
    <mergeCell ref="R72:S76"/>
    <mergeCell ref="T72:AA72"/>
    <mergeCell ref="AB72:AC76"/>
    <mergeCell ref="AD72:AE76"/>
    <mergeCell ref="AF77:AG77"/>
    <mergeCell ref="AH77:AI77"/>
    <mergeCell ref="C78:E79"/>
    <mergeCell ref="F78:G79"/>
    <mergeCell ref="H78:I79"/>
    <mergeCell ref="J78:K79"/>
    <mergeCell ref="L78:M79"/>
    <mergeCell ref="N77:O77"/>
    <mergeCell ref="P77:Q77"/>
    <mergeCell ref="R77:S77"/>
    <mergeCell ref="T77:U77"/>
    <mergeCell ref="V77:W77"/>
    <mergeCell ref="X77:Y77"/>
    <mergeCell ref="Z78:AA79"/>
    <mergeCell ref="AB78:AC79"/>
    <mergeCell ref="AD78:AE79"/>
    <mergeCell ref="AF78:AG79"/>
    <mergeCell ref="AH78:AI79"/>
    <mergeCell ref="N78:O79"/>
    <mergeCell ref="P78:Q79"/>
    <mergeCell ref="R78:S79"/>
    <mergeCell ref="T78:U79"/>
    <mergeCell ref="V78:W79"/>
    <mergeCell ref="X78:Y79"/>
    <mergeCell ref="Z77:AA77"/>
    <mergeCell ref="AB77:AC77"/>
    <mergeCell ref="AD77:AE77"/>
    <mergeCell ref="C81:E82"/>
    <mergeCell ref="F81:G82"/>
    <mergeCell ref="H81:I82"/>
    <mergeCell ref="J81:K82"/>
    <mergeCell ref="L81:M82"/>
    <mergeCell ref="N81:O82"/>
    <mergeCell ref="P80:Q80"/>
    <mergeCell ref="R80:S80"/>
    <mergeCell ref="T80:U80"/>
    <mergeCell ref="N80:O80"/>
    <mergeCell ref="P81:Q82"/>
    <mergeCell ref="R81:S82"/>
    <mergeCell ref="T81:U82"/>
    <mergeCell ref="V81:W82"/>
    <mergeCell ref="X81:Y82"/>
    <mergeCell ref="Z81:AA82"/>
    <mergeCell ref="C80:E80"/>
    <mergeCell ref="AD83:AE83"/>
    <mergeCell ref="AF80:AG80"/>
    <mergeCell ref="AH80:AI80"/>
    <mergeCell ref="V80:W80"/>
    <mergeCell ref="X80:Y80"/>
    <mergeCell ref="Z80:AA80"/>
    <mergeCell ref="AB81:AC82"/>
    <mergeCell ref="AD81:AE82"/>
    <mergeCell ref="AF81:AG82"/>
    <mergeCell ref="AH81:AI82"/>
    <mergeCell ref="AF83:AG83"/>
    <mergeCell ref="AH83:AI83"/>
    <mergeCell ref="AB80:AC80"/>
    <mergeCell ref="AD80:AE80"/>
    <mergeCell ref="Q84:R84"/>
    <mergeCell ref="T84:X84"/>
    <mergeCell ref="K85:O85"/>
    <mergeCell ref="R83:S83"/>
    <mergeCell ref="T83:U83"/>
    <mergeCell ref="V83:W83"/>
    <mergeCell ref="X83:Y83"/>
    <mergeCell ref="Z83:AA83"/>
    <mergeCell ref="AB83:AC83"/>
    <mergeCell ref="N83:O83"/>
    <mergeCell ref="P83:Q83"/>
    <mergeCell ref="A96:B102"/>
    <mergeCell ref="C96:E102"/>
    <mergeCell ref="F96:H98"/>
    <mergeCell ref="F99:H99"/>
    <mergeCell ref="F100:H102"/>
    <mergeCell ref="P101:V101"/>
    <mergeCell ref="A87:B89"/>
    <mergeCell ref="C87:E89"/>
    <mergeCell ref="A90:B93"/>
    <mergeCell ref="C90:E93"/>
    <mergeCell ref="A94:B95"/>
    <mergeCell ref="C94:E95"/>
    <mergeCell ref="N115:O115"/>
    <mergeCell ref="S115:T115"/>
    <mergeCell ref="A119:B122"/>
    <mergeCell ref="C119:H122"/>
    <mergeCell ref="A123:B128"/>
    <mergeCell ref="C123:H124"/>
    <mergeCell ref="I123:AI124"/>
    <mergeCell ref="C125:H128"/>
    <mergeCell ref="A103:B107"/>
    <mergeCell ref="C103:E107"/>
    <mergeCell ref="A108:B111"/>
    <mergeCell ref="C108:H111"/>
    <mergeCell ref="A112:B118"/>
    <mergeCell ref="C112:E118"/>
    <mergeCell ref="F112:H114"/>
    <mergeCell ref="F115:H118"/>
    <mergeCell ref="AC129:AF129"/>
    <mergeCell ref="I130:L130"/>
    <mergeCell ref="M130:P130"/>
    <mergeCell ref="Q130:T130"/>
    <mergeCell ref="U130:X130"/>
    <mergeCell ref="Y130:AB130"/>
    <mergeCell ref="AC130:AF130"/>
    <mergeCell ref="A129:B132"/>
    <mergeCell ref="C129:H130"/>
    <mergeCell ref="I129:L129"/>
    <mergeCell ref="M129:P129"/>
    <mergeCell ref="Q129:T129"/>
    <mergeCell ref="U129:X129"/>
    <mergeCell ref="C131:H132"/>
    <mergeCell ref="I131:L131"/>
    <mergeCell ref="M131:P131"/>
    <mergeCell ref="Q131:T131"/>
    <mergeCell ref="U131:X131"/>
    <mergeCell ref="Y131:AB131"/>
    <mergeCell ref="AC131:AF131"/>
    <mergeCell ref="I132:L132"/>
    <mergeCell ref="M132:P132"/>
    <mergeCell ref="Q132:T132"/>
    <mergeCell ref="U132:X132"/>
    <mergeCell ref="Y132:AB132"/>
    <mergeCell ref="AC132:AF132"/>
    <mergeCell ref="Y136:AB136"/>
    <mergeCell ref="AC136:AF136"/>
    <mergeCell ref="M137:P137"/>
    <mergeCell ref="Q137:T137"/>
    <mergeCell ref="U137:X137"/>
    <mergeCell ref="Y137:AB137"/>
    <mergeCell ref="AC137:AF137"/>
    <mergeCell ref="Y138:AB138"/>
    <mergeCell ref="AC138:AF138"/>
    <mergeCell ref="C139:H139"/>
    <mergeCell ref="I139:L139"/>
    <mergeCell ref="M139:P139"/>
    <mergeCell ref="Q139:T139"/>
    <mergeCell ref="U139:X139"/>
    <mergeCell ref="Y139:AB139"/>
    <mergeCell ref="R144:AI145"/>
    <mergeCell ref="C138:F138"/>
    <mergeCell ref="G138:H138"/>
    <mergeCell ref="I138:L138"/>
    <mergeCell ref="M138:P138"/>
    <mergeCell ref="Q138:T138"/>
    <mergeCell ref="U138:X138"/>
    <mergeCell ref="AC139:AF139"/>
    <mergeCell ref="A141:AC142"/>
    <mergeCell ref="AE141:AI142"/>
    <mergeCell ref="A143:C143"/>
    <mergeCell ref="S143:U143"/>
    <mergeCell ref="V143:AI143"/>
    <mergeCell ref="I147:K147"/>
    <mergeCell ref="L147:N147"/>
    <mergeCell ref="O147:Q147"/>
    <mergeCell ref="A136:B139"/>
    <mergeCell ref="C136:H137"/>
    <mergeCell ref="I136:L136"/>
    <mergeCell ref="M136:P136"/>
    <mergeCell ref="Q136:T136"/>
    <mergeCell ref="U136:X136"/>
    <mergeCell ref="A144:B151"/>
    <mergeCell ref="C144:E151"/>
    <mergeCell ref="F144:K145"/>
    <mergeCell ref="L144:Q145"/>
    <mergeCell ref="F151:H151"/>
    <mergeCell ref="I151:K151"/>
    <mergeCell ref="L151:N151"/>
    <mergeCell ref="O151:Q151"/>
    <mergeCell ref="F146:H146"/>
    <mergeCell ref="I146:K146"/>
    <mergeCell ref="L146:N146"/>
    <mergeCell ref="O146:Q146"/>
    <mergeCell ref="F147:H147"/>
    <mergeCell ref="F149:H149"/>
    <mergeCell ref="I149:K149"/>
    <mergeCell ref="L149:N149"/>
    <mergeCell ref="O149:Q149"/>
    <mergeCell ref="F150:H150"/>
    <mergeCell ref="I150:K150"/>
    <mergeCell ref="L150:N150"/>
    <mergeCell ref="O150:Q150"/>
    <mergeCell ref="F148:H148"/>
    <mergeCell ref="I148:K148"/>
    <mergeCell ref="L148:N148"/>
    <mergeCell ref="O148:Q148"/>
    <mergeCell ref="V152:Y152"/>
    <mergeCell ref="C153:H153"/>
    <mergeCell ref="C154:H154"/>
    <mergeCell ref="C155:H155"/>
    <mergeCell ref="A156:B160"/>
    <mergeCell ref="C156:C160"/>
    <mergeCell ref="D156:F156"/>
    <mergeCell ref="G156:J156"/>
    <mergeCell ref="K156:N156"/>
    <mergeCell ref="O156:R156"/>
    <mergeCell ref="X157:AA157"/>
    <mergeCell ref="T159:W159"/>
    <mergeCell ref="X159:AA159"/>
    <mergeCell ref="A152:B155"/>
    <mergeCell ref="C152:H152"/>
    <mergeCell ref="AB157:AE157"/>
    <mergeCell ref="AF157:AI157"/>
    <mergeCell ref="D158:F158"/>
    <mergeCell ref="G158:J158"/>
    <mergeCell ref="K158:N158"/>
    <mergeCell ref="O158:R158"/>
    <mergeCell ref="T158:W158"/>
    <mergeCell ref="X158:AA158"/>
    <mergeCell ref="AB158:AE158"/>
    <mergeCell ref="S156:S160"/>
    <mergeCell ref="T156:W156"/>
    <mergeCell ref="X156:AA156"/>
    <mergeCell ref="AB156:AE156"/>
    <mergeCell ref="AF156:AI156"/>
    <mergeCell ref="D157:F157"/>
    <mergeCell ref="G157:J157"/>
    <mergeCell ref="K157:N157"/>
    <mergeCell ref="O157:R157"/>
    <mergeCell ref="T157:W157"/>
    <mergeCell ref="AF158:AI158"/>
    <mergeCell ref="D159:F159"/>
    <mergeCell ref="G159:J159"/>
    <mergeCell ref="K159:N159"/>
    <mergeCell ref="O159:R159"/>
    <mergeCell ref="AB159:AE159"/>
    <mergeCell ref="AF159:AI159"/>
    <mergeCell ref="AB160:AE160"/>
    <mergeCell ref="AF160:AI160"/>
    <mergeCell ref="A163:C163"/>
    <mergeCell ref="D163:W163"/>
    <mergeCell ref="X163:Z163"/>
    <mergeCell ref="AA163:AI163"/>
    <mergeCell ref="D160:F160"/>
    <mergeCell ref="G160:J160"/>
    <mergeCell ref="K160:N160"/>
    <mergeCell ref="O160:R160"/>
    <mergeCell ref="T160:W160"/>
    <mergeCell ref="X160:AA160"/>
    <mergeCell ref="U164:X164"/>
    <mergeCell ref="Y164:AB164"/>
    <mergeCell ref="AC164:AF164"/>
    <mergeCell ref="E165:H165"/>
    <mergeCell ref="I165:L165"/>
    <mergeCell ref="M165:P165"/>
    <mergeCell ref="Q165:T165"/>
    <mergeCell ref="U165:X165"/>
    <mergeCell ref="Y165:AB165"/>
    <mergeCell ref="AC165:AF165"/>
    <mergeCell ref="E164:H164"/>
    <mergeCell ref="I164:L164"/>
    <mergeCell ref="M164:P164"/>
    <mergeCell ref="Q164:T164"/>
    <mergeCell ref="U166:X166"/>
    <mergeCell ref="Y166:AB166"/>
    <mergeCell ref="AC166:AF166"/>
    <mergeCell ref="E167:H167"/>
    <mergeCell ref="I167:L167"/>
    <mergeCell ref="M167:P167"/>
    <mergeCell ref="Q167:T167"/>
    <mergeCell ref="U167:X167"/>
    <mergeCell ref="Y167:AB167"/>
    <mergeCell ref="AC167:AF167"/>
    <mergeCell ref="E166:H166"/>
    <mergeCell ref="I166:L166"/>
    <mergeCell ref="M166:P166"/>
    <mergeCell ref="Q166:T166"/>
    <mergeCell ref="AC168:AF168"/>
    <mergeCell ref="E169:H169"/>
    <mergeCell ref="I169:L169"/>
    <mergeCell ref="M169:P169"/>
    <mergeCell ref="Q169:T169"/>
    <mergeCell ref="U169:X169"/>
    <mergeCell ref="Y169:AB169"/>
    <mergeCell ref="AC169:AF169"/>
    <mergeCell ref="E168:H168"/>
    <mergeCell ref="I168:L168"/>
    <mergeCell ref="M168:P168"/>
    <mergeCell ref="Q168:T168"/>
    <mergeCell ref="U168:X168"/>
    <mergeCell ref="Y168:AB168"/>
    <mergeCell ref="A172:B174"/>
    <mergeCell ref="C172:H172"/>
    <mergeCell ref="V172:Y172"/>
    <mergeCell ref="C173:H173"/>
    <mergeCell ref="C174:H174"/>
    <mergeCell ref="A177:C177"/>
    <mergeCell ref="V177:X177"/>
    <mergeCell ref="Y177:AI177"/>
    <mergeCell ref="AC170:AF170"/>
    <mergeCell ref="E171:H171"/>
    <mergeCell ref="I171:L171"/>
    <mergeCell ref="M171:P171"/>
    <mergeCell ref="Q171:T171"/>
    <mergeCell ref="U171:X171"/>
    <mergeCell ref="Y171:AB171"/>
    <mergeCell ref="AC171:AF171"/>
    <mergeCell ref="E170:H170"/>
    <mergeCell ref="I170:L170"/>
    <mergeCell ref="M170:P170"/>
    <mergeCell ref="Q170:T170"/>
    <mergeCell ref="U170:X170"/>
    <mergeCell ref="Y170:AB170"/>
    <mergeCell ref="A164:B171"/>
    <mergeCell ref="C164:D171"/>
    <mergeCell ref="C178:E179"/>
    <mergeCell ref="Z180:AD180"/>
    <mergeCell ref="T178:V178"/>
    <mergeCell ref="W178:Y178"/>
    <mergeCell ref="Z178:AD178"/>
    <mergeCell ref="AE178:AG179"/>
    <mergeCell ref="AH178:AI178"/>
    <mergeCell ref="F179:H179"/>
    <mergeCell ref="I179:K179"/>
    <mergeCell ref="L179:P179"/>
    <mergeCell ref="Q179:S179"/>
    <mergeCell ref="T179:V179"/>
    <mergeCell ref="F178:H178"/>
    <mergeCell ref="I178:K178"/>
    <mergeCell ref="L178:P178"/>
    <mergeCell ref="Q178:S178"/>
    <mergeCell ref="W179:Y179"/>
    <mergeCell ref="Z179:AD179"/>
    <mergeCell ref="AH179:AI179"/>
    <mergeCell ref="AE180:AG180"/>
    <mergeCell ref="AH180:AI180"/>
    <mergeCell ref="AH181:AI181"/>
    <mergeCell ref="C180:E180"/>
    <mergeCell ref="F180:H180"/>
    <mergeCell ref="I180:K180"/>
    <mergeCell ref="L180:P180"/>
    <mergeCell ref="Q180:S180"/>
    <mergeCell ref="T180:V180"/>
    <mergeCell ref="W180:Y180"/>
    <mergeCell ref="A182:B187"/>
    <mergeCell ref="C182:E187"/>
    <mergeCell ref="C181:E181"/>
    <mergeCell ref="F181:H181"/>
    <mergeCell ref="I181:K181"/>
    <mergeCell ref="L181:P181"/>
    <mergeCell ref="Q181:S181"/>
    <mergeCell ref="T181:V181"/>
    <mergeCell ref="W181:Y181"/>
    <mergeCell ref="Z181:AD181"/>
    <mergeCell ref="AE181:AG181"/>
    <mergeCell ref="A188:B207"/>
    <mergeCell ref="C188:E207"/>
    <mergeCell ref="F188:O190"/>
    <mergeCell ref="P188:AI188"/>
    <mergeCell ref="P189:Y189"/>
    <mergeCell ref="A178:B181"/>
    <mergeCell ref="Z189:AI189"/>
    <mergeCell ref="P190:T190"/>
    <mergeCell ref="U190:Y190"/>
    <mergeCell ref="Z190:AD190"/>
    <mergeCell ref="AE190:AI190"/>
    <mergeCell ref="F191:G191"/>
    <mergeCell ref="H191:O191"/>
    <mergeCell ref="P191:T191"/>
    <mergeCell ref="U191:Y191"/>
    <mergeCell ref="Z191:AD191"/>
    <mergeCell ref="F193:G193"/>
    <mergeCell ref="H193:O193"/>
    <mergeCell ref="P193:T193"/>
    <mergeCell ref="U193:Y193"/>
    <mergeCell ref="Z193:AD193"/>
    <mergeCell ref="AE193:AI193"/>
    <mergeCell ref="AE191:AI191"/>
    <mergeCell ref="F192:G192"/>
    <mergeCell ref="H192:O192"/>
    <mergeCell ref="P192:T192"/>
    <mergeCell ref="U192:Y192"/>
    <mergeCell ref="Z192:AD192"/>
    <mergeCell ref="AE192:AI192"/>
    <mergeCell ref="F195:G195"/>
    <mergeCell ref="H195:O195"/>
    <mergeCell ref="P195:T195"/>
    <mergeCell ref="U195:Y195"/>
    <mergeCell ref="Z195:AD195"/>
    <mergeCell ref="AE195:AI195"/>
    <mergeCell ref="F194:G194"/>
    <mergeCell ref="H194:O194"/>
    <mergeCell ref="P194:T194"/>
    <mergeCell ref="U194:Y194"/>
    <mergeCell ref="Z194:AD194"/>
    <mergeCell ref="AE194:AI194"/>
    <mergeCell ref="F197:G197"/>
    <mergeCell ref="H197:O197"/>
    <mergeCell ref="P197:T197"/>
    <mergeCell ref="U197:Y197"/>
    <mergeCell ref="Z197:AD197"/>
    <mergeCell ref="AE197:AI197"/>
    <mergeCell ref="F196:G196"/>
    <mergeCell ref="H196:O196"/>
    <mergeCell ref="P196:T196"/>
    <mergeCell ref="U196:Y196"/>
    <mergeCell ref="Z196:AD196"/>
    <mergeCell ref="AE196:AI196"/>
    <mergeCell ref="F199:G199"/>
    <mergeCell ref="H199:O199"/>
    <mergeCell ref="P199:T199"/>
    <mergeCell ref="U199:Y199"/>
    <mergeCell ref="Z199:AD199"/>
    <mergeCell ref="AE199:AI199"/>
    <mergeCell ref="F198:G198"/>
    <mergeCell ref="H198:O198"/>
    <mergeCell ref="P198:T198"/>
    <mergeCell ref="U198:Y198"/>
    <mergeCell ref="Z198:AD198"/>
    <mergeCell ref="AE198:AI198"/>
    <mergeCell ref="F201:G201"/>
    <mergeCell ref="H201:O201"/>
    <mergeCell ref="P201:T201"/>
    <mergeCell ref="U201:Y201"/>
    <mergeCell ref="Z201:AD201"/>
    <mergeCell ref="AE201:AI201"/>
    <mergeCell ref="F200:G200"/>
    <mergeCell ref="H200:O200"/>
    <mergeCell ref="P200:T200"/>
    <mergeCell ref="U200:Y200"/>
    <mergeCell ref="Z200:AD200"/>
    <mergeCell ref="AE200:AI200"/>
    <mergeCell ref="F203:G203"/>
    <mergeCell ref="H203:O203"/>
    <mergeCell ref="P203:T203"/>
    <mergeCell ref="U203:Y203"/>
    <mergeCell ref="Z203:AD203"/>
    <mergeCell ref="AE203:AI203"/>
    <mergeCell ref="F202:G202"/>
    <mergeCell ref="H202:O202"/>
    <mergeCell ref="P202:T202"/>
    <mergeCell ref="U202:Y202"/>
    <mergeCell ref="Z202:AD202"/>
    <mergeCell ref="AE202:AI202"/>
    <mergeCell ref="F205:G205"/>
    <mergeCell ref="H205:O205"/>
    <mergeCell ref="P205:T205"/>
    <mergeCell ref="U205:Y205"/>
    <mergeCell ref="Z205:AD205"/>
    <mergeCell ref="AE205:AI205"/>
    <mergeCell ref="F204:G204"/>
    <mergeCell ref="H204:O204"/>
    <mergeCell ref="P204:T204"/>
    <mergeCell ref="U204:Y204"/>
    <mergeCell ref="Z204:AD204"/>
    <mergeCell ref="AE204:AI204"/>
    <mergeCell ref="F207:G207"/>
    <mergeCell ref="H207:O207"/>
    <mergeCell ref="P207:T207"/>
    <mergeCell ref="U207:Y207"/>
    <mergeCell ref="Z207:AD207"/>
    <mergeCell ref="AE207:AI207"/>
    <mergeCell ref="F206:G206"/>
    <mergeCell ref="H206:O206"/>
    <mergeCell ref="P206:T206"/>
    <mergeCell ref="U206:Y206"/>
    <mergeCell ref="Z206:AD206"/>
    <mergeCell ref="AE206:AI206"/>
    <mergeCell ref="AE212:AI213"/>
    <mergeCell ref="A214:C214"/>
    <mergeCell ref="V214:X214"/>
    <mergeCell ref="Y214:AI214"/>
    <mergeCell ref="A215:B218"/>
    <mergeCell ref="C215:E216"/>
    <mergeCell ref="C217:E217"/>
    <mergeCell ref="A219:B221"/>
    <mergeCell ref="C219:E221"/>
    <mergeCell ref="O218:W218"/>
    <mergeCell ref="X218:AF218"/>
    <mergeCell ref="AG218:AI218"/>
    <mergeCell ref="F215:N215"/>
    <mergeCell ref="O215:W215"/>
    <mergeCell ref="X215:AF215"/>
    <mergeCell ref="AG215:AI216"/>
    <mergeCell ref="F216:N216"/>
    <mergeCell ref="O216:W216"/>
    <mergeCell ref="X216:AF216"/>
    <mergeCell ref="F217:N217"/>
    <mergeCell ref="O217:W217"/>
    <mergeCell ref="X217:AF217"/>
    <mergeCell ref="AG217:AI217"/>
    <mergeCell ref="A222:B226"/>
    <mergeCell ref="C222:E226"/>
    <mergeCell ref="C218:E218"/>
    <mergeCell ref="F218:N218"/>
    <mergeCell ref="U233:Y233"/>
    <mergeCell ref="AE233:AI233"/>
    <mergeCell ref="F234:G234"/>
    <mergeCell ref="H234:O234"/>
    <mergeCell ref="P234:T234"/>
    <mergeCell ref="U234:Y234"/>
    <mergeCell ref="Z234:AD234"/>
    <mergeCell ref="AE234:AI234"/>
    <mergeCell ref="A227:B230"/>
    <mergeCell ref="C227:E230"/>
    <mergeCell ref="A231:B250"/>
    <mergeCell ref="C231:E250"/>
    <mergeCell ref="F231:O233"/>
    <mergeCell ref="P231:AI231"/>
    <mergeCell ref="P232:T233"/>
    <mergeCell ref="U232:Y232"/>
    <mergeCell ref="Z232:AD233"/>
    <mergeCell ref="AE232:AI232"/>
    <mergeCell ref="F236:G236"/>
    <mergeCell ref="H236:O236"/>
    <mergeCell ref="P236:T236"/>
    <mergeCell ref="U236:Y236"/>
    <mergeCell ref="Z236:AD236"/>
    <mergeCell ref="AE236:AI236"/>
    <mergeCell ref="H235:O235"/>
    <mergeCell ref="P235:T235"/>
    <mergeCell ref="U235:Y235"/>
    <mergeCell ref="Z235:AD235"/>
    <mergeCell ref="AE235:AI235"/>
    <mergeCell ref="F238:G238"/>
    <mergeCell ref="H238:O238"/>
    <mergeCell ref="P238:T238"/>
    <mergeCell ref="U238:Y238"/>
    <mergeCell ref="Z238:AD238"/>
    <mergeCell ref="AE238:AI238"/>
    <mergeCell ref="F237:G237"/>
    <mergeCell ref="H237:O237"/>
    <mergeCell ref="P237:T237"/>
    <mergeCell ref="U237:Y237"/>
    <mergeCell ref="Z237:AD237"/>
    <mergeCell ref="AE237:AI237"/>
    <mergeCell ref="AE241:AI241"/>
    <mergeCell ref="F240:G240"/>
    <mergeCell ref="H240:O240"/>
    <mergeCell ref="P240:T240"/>
    <mergeCell ref="U240:Y240"/>
    <mergeCell ref="Z240:AD240"/>
    <mergeCell ref="AE240:AI240"/>
    <mergeCell ref="F239:G239"/>
    <mergeCell ref="H239:O239"/>
    <mergeCell ref="P239:T239"/>
    <mergeCell ref="U239:Y239"/>
    <mergeCell ref="Z239:AD239"/>
    <mergeCell ref="AE239:AI239"/>
    <mergeCell ref="AE244:AI244"/>
    <mergeCell ref="F243:G243"/>
    <mergeCell ref="H243:O243"/>
    <mergeCell ref="P243:T243"/>
    <mergeCell ref="U243:Y243"/>
    <mergeCell ref="Z243:AD243"/>
    <mergeCell ref="AE243:AI243"/>
    <mergeCell ref="F242:G242"/>
    <mergeCell ref="H242:O242"/>
    <mergeCell ref="P242:T242"/>
    <mergeCell ref="U242:Y242"/>
    <mergeCell ref="Z242:AD242"/>
    <mergeCell ref="AE242:AI242"/>
    <mergeCell ref="AE247:AI247"/>
    <mergeCell ref="F246:G246"/>
    <mergeCell ref="H246:O246"/>
    <mergeCell ref="P246:T246"/>
    <mergeCell ref="U246:Y246"/>
    <mergeCell ref="Z246:AD246"/>
    <mergeCell ref="AE246:AI246"/>
    <mergeCell ref="F245:G245"/>
    <mergeCell ref="H245:O245"/>
    <mergeCell ref="P245:T245"/>
    <mergeCell ref="U245:Y245"/>
    <mergeCell ref="Z245:AD245"/>
    <mergeCell ref="AE245:AI245"/>
    <mergeCell ref="AE250:AI250"/>
    <mergeCell ref="F249:G249"/>
    <mergeCell ref="H249:O249"/>
    <mergeCell ref="P249:T249"/>
    <mergeCell ref="U249:Y249"/>
    <mergeCell ref="Z249:AD249"/>
    <mergeCell ref="AE249:AI249"/>
    <mergeCell ref="F248:G248"/>
    <mergeCell ref="H248:O248"/>
    <mergeCell ref="P248:T248"/>
    <mergeCell ref="U248:Y248"/>
    <mergeCell ref="Z248:AD248"/>
    <mergeCell ref="AE248:AI248"/>
    <mergeCell ref="Y129:AB129"/>
    <mergeCell ref="B3:E3"/>
    <mergeCell ref="B2:E2"/>
    <mergeCell ref="F250:G250"/>
    <mergeCell ref="H250:O250"/>
    <mergeCell ref="P250:T250"/>
    <mergeCell ref="U250:Y250"/>
    <mergeCell ref="Z250:AD250"/>
    <mergeCell ref="F247:G247"/>
    <mergeCell ref="H247:O247"/>
    <mergeCell ref="P247:T247"/>
    <mergeCell ref="U247:Y247"/>
    <mergeCell ref="Z247:AD247"/>
    <mergeCell ref="F244:G244"/>
    <mergeCell ref="H244:O244"/>
    <mergeCell ref="P244:T244"/>
    <mergeCell ref="U244:Y244"/>
    <mergeCell ref="Z244:AD244"/>
    <mergeCell ref="F241:G241"/>
    <mergeCell ref="H241:O241"/>
    <mergeCell ref="P241:T241"/>
    <mergeCell ref="U241:Y241"/>
    <mergeCell ref="Z241:AD241"/>
    <mergeCell ref="F235:G235"/>
  </mergeCells>
  <phoneticPr fontId="2"/>
  <conditionalFormatting sqref="W30:W34 AC30:AD36 AC40:AD40 AC44:AD44">
    <cfRule type="expression" dxfId="114" priority="77">
      <formula>$F$31&lt;&gt;""</formula>
    </cfRule>
    <cfRule type="expression" dxfId="113" priority="78">
      <formula>$F$30&lt;&gt;""</formula>
    </cfRule>
  </conditionalFormatting>
  <conditionalFormatting sqref="K49:K50 P50:P52 U50:U52 V53 Y51:Y52 AC51:AC53 J54:AI55 Y56:AB56 AE56:AI56 J57:AI57 J56:R56">
    <cfRule type="expression" dxfId="112" priority="76">
      <formula>$F$49&lt;&gt;""</formula>
    </cfRule>
  </conditionalFormatting>
  <conditionalFormatting sqref="T65:U65 Q66:Q69 V66:V69 AC66:AC68">
    <cfRule type="expression" dxfId="111" priority="75">
      <formula>$K$65&lt;&gt;""</formula>
    </cfRule>
  </conditionalFormatting>
  <conditionalFormatting sqref="I87:I88 T87 AC87">
    <cfRule type="expression" dxfId="110" priority="74">
      <formula>$F$87&lt;&gt;""</formula>
    </cfRule>
  </conditionalFormatting>
  <conditionalFormatting sqref="I90:I92 T90:T92 X90:X92 AA90:AA92">
    <cfRule type="expression" dxfId="109" priority="73">
      <formula>$F$90&lt;&gt;""</formula>
    </cfRule>
  </conditionalFormatting>
  <conditionalFormatting sqref="I94 M94 T94 X94 AA94 AG94">
    <cfRule type="expression" dxfId="108" priority="72">
      <formula>$F$94&lt;&gt;""</formula>
    </cfRule>
  </conditionalFormatting>
  <conditionalFormatting sqref="L96:L97 P96 U96:U97 Y96 AC96">
    <cfRule type="expression" dxfId="107" priority="71">
      <formula>$I$96&lt;&gt;""</formula>
    </cfRule>
  </conditionalFormatting>
  <conditionalFormatting sqref="L100:L101 P100 U100 Y100 AD100">
    <cfRule type="expression" dxfId="106" priority="70">
      <formula>$I$100&lt;&gt;""</formula>
    </cfRule>
  </conditionalFormatting>
  <conditionalFormatting sqref="I103:I104">
    <cfRule type="expression" dxfId="105" priority="69">
      <formula>$F$103&lt;&gt;""</formula>
    </cfRule>
  </conditionalFormatting>
  <conditionalFormatting sqref="I106:I107">
    <cfRule type="expression" dxfId="104" priority="68">
      <formula>$F$106&lt;&gt;""</formula>
    </cfRule>
  </conditionalFormatting>
  <conditionalFormatting sqref="L108 Q108 V108">
    <cfRule type="expression" dxfId="103" priority="67">
      <formula>$I$108&lt;&gt;""</formula>
    </cfRule>
  </conditionalFormatting>
  <conditionalFormatting sqref="L110:L111">
    <cfRule type="expression" dxfId="102" priority="66">
      <formula>$I$110&lt;&gt;""</formula>
    </cfRule>
  </conditionalFormatting>
  <conditionalFormatting sqref="L113:L114">
    <cfRule type="expression" dxfId="101" priority="65">
      <formula>$I$113&lt;&gt;""</formula>
    </cfRule>
  </conditionalFormatting>
  <conditionalFormatting sqref="N115:O115 S115:T115">
    <cfRule type="expression" dxfId="100" priority="64">
      <formula>$I$115&lt;&gt;""</formula>
    </cfRule>
  </conditionalFormatting>
  <conditionalFormatting sqref="L117:L118">
    <cfRule type="expression" dxfId="99" priority="63">
      <formula>$I$117&lt;&gt;""</formula>
    </cfRule>
  </conditionalFormatting>
  <conditionalFormatting sqref="L120:L121 S120:S121 X120:X121 AC120:AC121">
    <cfRule type="expression" dxfId="98" priority="62">
      <formula>$I$119&lt;&gt;""</formula>
    </cfRule>
  </conditionalFormatting>
  <conditionalFormatting sqref="T182:T186 Z182:Z186">
    <cfRule type="expression" dxfId="97" priority="61">
      <formula>$F$182&lt;&gt;""</formula>
    </cfRule>
  </conditionalFormatting>
  <conditionalFormatting sqref="N222 V222">
    <cfRule type="expression" dxfId="96" priority="60">
      <formula>$F$222&lt;&gt;""</formula>
    </cfRule>
  </conditionalFormatting>
  <conditionalFormatting sqref="N223 V223 AB223">
    <cfRule type="expression" dxfId="95" priority="59">
      <formula>$F$223&lt;&gt;""</formula>
    </cfRule>
  </conditionalFormatting>
  <conditionalFormatting sqref="T227:T229 W228 AC227:AC229">
    <cfRule type="expression" dxfId="94" priority="58">
      <formula>$F$227&lt;&gt;""</formula>
    </cfRule>
  </conditionalFormatting>
  <conditionalFormatting sqref="L119 S119">
    <cfRule type="expression" dxfId="93" priority="57">
      <formula>$I$119&lt;&gt;""</formula>
    </cfRule>
  </conditionalFormatting>
  <dataValidations xWindow="857" yWindow="330" count="10">
    <dataValidation showErrorMessage="1" promptTitle="【学校】運営単位" prompt="学校の場合どちらかを選択してください。_x000a_共同調理場：給食センター等_x000a_単独実施：自校給食" sqref="S84" xr:uid="{00000000-0002-0000-0000-000000000000}"/>
    <dataValidation type="list" allowBlank="1" showInputMessage="1" showErrorMessage="1" sqref="F30:F31 F48:F49 K49:K50 P50:P52 U50:U52 Y51:Y52 AC51:AC53 V53 Q66:Q69 V66:V69 AC66:AC68 I87:I88 T87 AC87 I90:I92 I94 M94 P84 L96:L97 P96 U96:U97 Y96 AC96 L100:L101 P99:P100 U100 Y100 AD100 I102:I104 I106:I108 L108 Q108 V108 L110:L111 L113:L114 K65 K70 J84:J85 F87 F89:F90 F93:F95 I96 W99 I98:I100 F103 F106 I110 I112:I113 I115 I117 I119 I122 I125:I128 R146:R150 Z146:Z150 I152:I155 Q152:Q155 I172:I174 Q172:Q174 F182 F187 T182:T186 Z182:Z186 F219 F221:F225 F230 F227 N222:N223 V222:V223 AB223 T227:T229 AC227:AC229 T26:T27 X26:X27 X90:X92 X94 AA90:AA92 AA94 AG94 AC120:AC121 X120:X121 S120:S121 L120:L121 L117:L118" xr:uid="{00000000-0002-0000-0000-000001000000}">
      <formula1>"○"</formula1>
    </dataValidation>
    <dataValidation allowBlank="1" showInputMessage="1" showErrorMessage="1" prompt="経管栄養は含まない。" sqref="M137:AB138" xr:uid="{00000000-0002-0000-0000-000002000000}"/>
    <dataValidation allowBlank="1" showInputMessage="1" showErrorMessage="1" prompt="医療機関は常食_x000a_その他の施設は、最も提供数が多い食事内容で記入_x000a_児童福祉施設は３歳未満と３歳以上に分けて記入" sqref="F78:AI83" xr:uid="{00000000-0002-0000-0000-000003000000}"/>
    <dataValidation type="list" allowBlank="1" showInputMessage="1" showErrorMessage="1" sqref="V47" xr:uid="{00000000-0002-0000-0000-000004000000}">
      <formula1>"　,○"</formula1>
    </dataValidation>
    <dataValidation type="list" allowBlank="1" showInputMessage="1" showErrorMessage="1" sqref="E12:G13" xr:uid="{00000000-0002-0000-0000-000005000000}">
      <formula1>"　,処理完了,確認事項あり"</formula1>
    </dataValidation>
    <dataValidation allowBlank="1" showInputMessage="1" showErrorMessage="1" prompt="正しく割合を算出するため、A～Fのすべて記入してください。_x000a_該当者なしの場合は０を入力してください。_x000a_肥満やせ判定資料はホームページに掲載しています。" sqref="F180:AI180" xr:uid="{00000000-0002-0000-0000-000006000000}"/>
    <dataValidation allowBlank="1" showInputMessage="1" showErrorMessage="1" prompt="正しく割合を算出するため、A～Cのすべて記入してください。_x000a_該当者なしの場合は０を入力してください。_x000a_肥満やせ判定資料はホームページに掲載しています。" sqref="F217:AI217" xr:uid="{00000000-0002-0000-0000-000007000000}"/>
    <dataValidation allowBlank="1" showInputMessage="1" showErrorMessage="1" prompt="９月または３月実績を記入。_x000a_経管栄養は含まない。" sqref="M130:AB131" xr:uid="{00000000-0002-0000-0000-000008000000}"/>
    <dataValidation allowBlank="1" showInputMessage="1" showErrorMessage="1" prompt="常勤とは正規職員と同様の勤務形態。_x000a_非常勤とは、常勤以外の勤務形態。_x000a_兼務の場合は、本務先の常勤と兼務先の非常勤にそれぞれ記入する。" sqref="K59:AD62" xr:uid="{00000000-0002-0000-0000-000009000000}"/>
  </dataValidations>
  <hyperlinks>
    <hyperlink ref="J28" r:id="rId1" xr:uid="{00000000-0004-0000-0000-000000000000}"/>
  </hyperlinks>
  <printOptions horizontalCentered="1" verticalCentered="1"/>
  <pageMargins left="0.59055118110236227" right="0.47244094488188981" top="0.39370078740157483" bottom="0" header="0" footer="0"/>
  <pageSetup paperSize="9" scale="82" orientation="portrait" r:id="rId2"/>
  <headerFooter alignWithMargins="0"/>
  <rowBreaks count="3" manualBreakCount="3">
    <brk id="71" max="34" man="1"/>
    <brk id="140" max="34" man="1"/>
    <brk id="211" max="3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S277"/>
  <sheetViews>
    <sheetView showGridLines="0" tabSelected="1" view="pageBreakPreview" zoomScale="85" zoomScaleNormal="100" zoomScaleSheetLayoutView="85" workbookViewId="0">
      <selection activeCell="AQ9" sqref="AQ9"/>
    </sheetView>
  </sheetViews>
  <sheetFormatPr defaultColWidth="8.875" defaultRowHeight="13.5" x14ac:dyDescent="0.15"/>
  <cols>
    <col min="1" max="2" width="2.75" style="162" customWidth="1"/>
    <col min="3" max="5" width="3.875" style="162" customWidth="1"/>
    <col min="6" max="13" width="2.75" style="162" customWidth="1"/>
    <col min="14" max="14" width="3.5" style="162" customWidth="1"/>
    <col min="15" max="19" width="2.75" style="162" customWidth="1"/>
    <col min="20" max="20" width="3.375" style="162" customWidth="1"/>
    <col min="21" max="21" width="2.75" style="162" customWidth="1"/>
    <col min="22" max="22" width="4.125" style="162" customWidth="1"/>
    <col min="23" max="23" width="3.375" style="162" customWidth="1"/>
    <col min="24" max="33" width="2.75" style="162" customWidth="1"/>
    <col min="34" max="34" width="3.875" style="162" customWidth="1"/>
    <col min="35" max="35" width="4.5" style="162" customWidth="1"/>
    <col min="36" max="70" width="2.75" style="162" customWidth="1"/>
    <col min="71" max="16384" width="8.875" style="162"/>
  </cols>
  <sheetData>
    <row r="1" spans="1:71" s="46" customFormat="1" ht="12" customHeight="1" x14ac:dyDescent="0.15">
      <c r="A1" s="792" t="s">
        <v>140</v>
      </c>
      <c r="B1" s="792"/>
      <c r="C1" s="792"/>
      <c r="D1" s="792"/>
      <c r="E1" s="792"/>
      <c r="F1" s="792"/>
      <c r="G1" s="792"/>
      <c r="H1" s="792"/>
      <c r="I1" s="792"/>
      <c r="J1" s="792"/>
      <c r="K1" s="792"/>
      <c r="L1" s="412" t="s">
        <v>101</v>
      </c>
      <c r="M1" s="412"/>
      <c r="N1" s="412"/>
      <c r="O1" s="939"/>
      <c r="P1" s="939"/>
      <c r="Q1" s="939"/>
      <c r="R1" s="939"/>
      <c r="S1" s="939"/>
      <c r="T1" s="141"/>
      <c r="U1" s="141"/>
      <c r="V1" s="141"/>
      <c r="W1" s="141"/>
      <c r="X1" s="141"/>
      <c r="Y1" s="141"/>
      <c r="Z1" s="141"/>
      <c r="AA1" s="141"/>
      <c r="AB1" s="141"/>
      <c r="AC1" s="141"/>
      <c r="AD1" s="928" t="s">
        <v>535</v>
      </c>
      <c r="AE1" s="929"/>
      <c r="AF1" s="929"/>
      <c r="AG1" s="929"/>
      <c r="AH1" s="929"/>
      <c r="AI1" s="930"/>
      <c r="AS1" s="47"/>
      <c r="AT1" s="47"/>
      <c r="AU1" s="47"/>
      <c r="AV1" s="47"/>
      <c r="AW1" s="47"/>
      <c r="AX1" s="47"/>
      <c r="AY1" s="47"/>
      <c r="AZ1" s="47"/>
      <c r="BA1" s="47"/>
      <c r="BB1" s="47"/>
      <c r="BK1" s="47"/>
      <c r="BL1" s="47"/>
      <c r="BM1" s="48"/>
      <c r="BN1" s="48"/>
      <c r="BO1" s="48"/>
      <c r="BP1" s="48"/>
    </row>
    <row r="2" spans="1:71" ht="15" customHeight="1" thickBot="1" x14ac:dyDescent="0.2">
      <c r="A2" s="792"/>
      <c r="B2" s="792"/>
      <c r="C2" s="792"/>
      <c r="D2" s="792"/>
      <c r="E2" s="792"/>
      <c r="F2" s="792"/>
      <c r="G2" s="792"/>
      <c r="H2" s="792"/>
      <c r="I2" s="792"/>
      <c r="J2" s="792"/>
      <c r="K2" s="792"/>
      <c r="L2" s="568"/>
      <c r="M2" s="568"/>
      <c r="N2" s="568"/>
      <c r="O2" s="940"/>
      <c r="P2" s="940"/>
      <c r="Q2" s="940"/>
      <c r="R2" s="940"/>
      <c r="S2" s="940"/>
      <c r="V2" s="141"/>
      <c r="W2" s="141"/>
      <c r="X2" s="141"/>
      <c r="Y2" s="141"/>
      <c r="Z2" s="141"/>
      <c r="AA2" s="141"/>
      <c r="AB2" s="141"/>
      <c r="AC2" s="141"/>
      <c r="AD2" s="931"/>
      <c r="AE2" s="932"/>
      <c r="AF2" s="932"/>
      <c r="AG2" s="932"/>
      <c r="AH2" s="932"/>
      <c r="AI2" s="933"/>
      <c r="AJ2" s="46"/>
      <c r="AK2" s="46"/>
      <c r="AL2" s="46"/>
      <c r="AM2" s="46"/>
      <c r="AN2" s="46"/>
      <c r="AO2" s="46"/>
      <c r="AP2" s="46"/>
      <c r="AQ2" s="46"/>
      <c r="AR2" s="46"/>
      <c r="AS2" s="47"/>
      <c r="AT2" s="47"/>
      <c r="AU2" s="47"/>
      <c r="AV2" s="47"/>
      <c r="AW2" s="47"/>
      <c r="AX2" s="47"/>
      <c r="AY2" s="47"/>
      <c r="AZ2" s="47"/>
      <c r="BA2" s="47"/>
      <c r="BB2" s="47"/>
      <c r="BC2" s="46"/>
      <c r="BD2" s="46"/>
      <c r="BE2" s="46"/>
      <c r="BF2" s="46"/>
      <c r="BG2" s="46"/>
      <c r="BH2" s="46"/>
      <c r="BI2" s="46"/>
      <c r="BJ2" s="46"/>
      <c r="BK2" s="47"/>
      <c r="BL2" s="47"/>
      <c r="BM2" s="48"/>
      <c r="BN2" s="48"/>
      <c r="BO2" s="48"/>
      <c r="BP2" s="48"/>
      <c r="BQ2" s="46"/>
      <c r="BR2" s="46"/>
      <c r="BS2" s="49"/>
    </row>
    <row r="3" spans="1:71" ht="15.75" customHeight="1" thickBot="1" x14ac:dyDescent="0.2">
      <c r="A3" s="809" t="s">
        <v>88</v>
      </c>
      <c r="B3" s="810"/>
      <c r="C3" s="810"/>
      <c r="D3" s="810"/>
      <c r="E3" s="811"/>
      <c r="F3" s="154"/>
      <c r="G3" s="154"/>
      <c r="H3" s="154"/>
      <c r="I3" s="154"/>
      <c r="J3" s="154"/>
      <c r="K3" s="154"/>
      <c r="L3" s="154"/>
      <c r="M3" s="154"/>
      <c r="N3" s="154"/>
      <c r="O3" s="154"/>
      <c r="P3" s="154"/>
      <c r="Q3" s="154"/>
      <c r="R3" s="154"/>
      <c r="S3" s="155"/>
      <c r="Y3" s="50"/>
      <c r="Z3" s="50"/>
      <c r="AA3" s="50"/>
      <c r="AB3" s="50"/>
      <c r="AD3" s="270"/>
      <c r="AE3" s="270"/>
      <c r="AF3" s="270"/>
      <c r="AG3" s="270"/>
      <c r="AH3" s="270"/>
      <c r="AI3" s="270"/>
      <c r="AS3" s="51"/>
      <c r="AT3" s="51"/>
      <c r="AU3" s="51"/>
      <c r="AV3" s="51"/>
      <c r="AW3" s="51"/>
      <c r="AX3" s="51"/>
      <c r="AY3" s="51"/>
      <c r="AZ3" s="51"/>
      <c r="BA3" s="51"/>
      <c r="BB3" s="51"/>
      <c r="BK3" s="51"/>
      <c r="BL3" s="51"/>
      <c r="BM3" s="52"/>
      <c r="BN3" s="52"/>
      <c r="BO3" s="52"/>
      <c r="BP3" s="52"/>
    </row>
    <row r="4" spans="1:71" ht="15.75" customHeight="1" x14ac:dyDescent="0.15">
      <c r="A4" s="156"/>
      <c r="B4" s="215" t="s">
        <v>380</v>
      </c>
      <c r="C4" s="215"/>
      <c r="D4" s="215"/>
      <c r="E4" s="215"/>
      <c r="F4" s="318"/>
      <c r="G4" s="215"/>
      <c r="H4" s="138"/>
      <c r="I4" s="139"/>
      <c r="J4" s="139"/>
      <c r="K4" s="139"/>
      <c r="L4" s="139"/>
      <c r="M4" s="138" t="s">
        <v>141</v>
      </c>
      <c r="N4" s="138"/>
      <c r="O4" s="139"/>
      <c r="P4" s="387"/>
      <c r="Q4" s="388" t="s">
        <v>428</v>
      </c>
      <c r="R4" s="389"/>
      <c r="S4" s="157"/>
      <c r="T4" s="53"/>
      <c r="U4" s="162" t="s">
        <v>345</v>
      </c>
      <c r="V4" s="53"/>
      <c r="W4" s="53"/>
      <c r="X4" s="53"/>
      <c r="AC4" s="54"/>
      <c r="AE4" s="54"/>
      <c r="AG4" s="54"/>
      <c r="AS4" s="51"/>
      <c r="AT4" s="51"/>
      <c r="AU4" s="51"/>
      <c r="AV4" s="51"/>
      <c r="AW4" s="51"/>
      <c r="AX4" s="51"/>
      <c r="AY4" s="51"/>
      <c r="AZ4" s="51"/>
      <c r="BA4" s="51"/>
      <c r="BB4" s="51"/>
      <c r="BK4" s="51"/>
      <c r="BL4" s="51"/>
      <c r="BM4" s="52"/>
      <c r="BN4" s="52"/>
      <c r="BO4" s="52"/>
      <c r="BP4" s="52"/>
    </row>
    <row r="5" spans="1:71" ht="15.75" customHeight="1" thickBot="1" x14ac:dyDescent="0.2">
      <c r="A5" s="158"/>
      <c r="B5" s="159" t="s">
        <v>142</v>
      </c>
      <c r="C5" s="159"/>
      <c r="D5" s="159"/>
      <c r="E5" s="941"/>
      <c r="F5" s="942"/>
      <c r="G5" s="943"/>
      <c r="H5" s="159"/>
      <c r="I5" s="159" t="s">
        <v>143</v>
      </c>
      <c r="J5" s="159"/>
      <c r="K5" s="160"/>
      <c r="L5" s="159"/>
      <c r="M5" s="944"/>
      <c r="N5" s="945"/>
      <c r="O5" s="945"/>
      <c r="P5" s="945"/>
      <c r="Q5" s="945"/>
      <c r="R5" s="946"/>
      <c r="S5" s="161"/>
      <c r="T5" s="53"/>
      <c r="U5" s="173" t="s">
        <v>344</v>
      </c>
      <c r="X5" s="53"/>
    </row>
    <row r="6" spans="1:71" s="205" customFormat="1" ht="6" customHeight="1" thickBot="1" x14ac:dyDescent="0.2">
      <c r="A6" s="53"/>
      <c r="B6" s="53"/>
      <c r="C6" s="53"/>
      <c r="D6" s="53"/>
      <c r="E6" s="276"/>
      <c r="F6" s="276"/>
      <c r="G6" s="276"/>
      <c r="H6" s="53"/>
      <c r="I6" s="53"/>
      <c r="J6" s="53"/>
      <c r="K6" s="277"/>
      <c r="L6" s="53"/>
      <c r="M6" s="278"/>
      <c r="N6" s="278"/>
      <c r="O6" s="278"/>
      <c r="P6" s="278"/>
      <c r="Q6" s="278"/>
      <c r="R6" s="278"/>
      <c r="S6" s="53"/>
      <c r="T6" s="53"/>
      <c r="X6" s="53"/>
    </row>
    <row r="7" spans="1:71" ht="15" customHeight="1" thickTop="1" thickBot="1" x14ac:dyDescent="0.2">
      <c r="A7" s="430">
        <v>1</v>
      </c>
      <c r="B7" s="432"/>
      <c r="C7" s="824" t="s">
        <v>429</v>
      </c>
      <c r="D7" s="824"/>
      <c r="E7" s="824"/>
      <c r="F7" s="824"/>
      <c r="G7" s="824"/>
      <c r="H7" s="824"/>
      <c r="I7" s="825"/>
      <c r="J7" s="936"/>
      <c r="K7" s="937"/>
      <c r="L7" s="937"/>
      <c r="M7" s="937"/>
      <c r="N7" s="937"/>
      <c r="O7" s="937"/>
      <c r="P7" s="937"/>
      <c r="Q7" s="937"/>
      <c r="R7" s="937"/>
      <c r="S7" s="937"/>
      <c r="T7" s="937"/>
      <c r="U7" s="937"/>
      <c r="V7" s="937"/>
      <c r="W7" s="937"/>
      <c r="X7" s="937"/>
      <c r="Y7" s="937"/>
      <c r="Z7" s="937"/>
      <c r="AA7" s="937"/>
      <c r="AB7" s="937"/>
      <c r="AC7" s="937"/>
      <c r="AD7" s="937"/>
      <c r="AE7" s="937"/>
      <c r="AF7" s="937"/>
      <c r="AG7" s="937"/>
      <c r="AH7" s="937"/>
      <c r="AI7" s="938"/>
      <c r="AS7" s="55"/>
      <c r="AT7" s="55"/>
      <c r="AU7" s="56"/>
      <c r="AV7" s="56"/>
      <c r="AW7" s="56"/>
      <c r="AX7" s="56"/>
      <c r="AY7" s="55"/>
      <c r="AZ7" s="55"/>
      <c r="BA7" s="56"/>
      <c r="BB7" s="56"/>
      <c r="BC7" s="55"/>
      <c r="BD7" s="55"/>
      <c r="BE7" s="57"/>
      <c r="BF7" s="57"/>
      <c r="BG7" s="57"/>
      <c r="BH7" s="57"/>
      <c r="BI7" s="55"/>
      <c r="BJ7" s="55"/>
      <c r="BK7" s="56"/>
      <c r="BL7" s="56"/>
      <c r="BM7" s="55"/>
      <c r="BN7" s="55"/>
      <c r="BO7" s="55"/>
      <c r="BP7" s="55"/>
    </row>
    <row r="8" spans="1:71" ht="15" customHeight="1" thickTop="1" thickBot="1" x14ac:dyDescent="0.2">
      <c r="A8" s="413"/>
      <c r="B8" s="415"/>
      <c r="C8" s="824" t="s">
        <v>430</v>
      </c>
      <c r="D8" s="824"/>
      <c r="E8" s="824"/>
      <c r="F8" s="824"/>
      <c r="G8" s="824"/>
      <c r="H8" s="824"/>
      <c r="I8" s="825"/>
      <c r="J8" s="915"/>
      <c r="K8" s="915"/>
      <c r="L8" s="915"/>
      <c r="M8" s="915"/>
      <c r="N8" s="915"/>
      <c r="O8" s="915"/>
      <c r="P8" s="915"/>
      <c r="Q8" s="915"/>
      <c r="R8" s="915"/>
      <c r="S8" s="915"/>
      <c r="T8" s="915"/>
      <c r="U8" s="915"/>
      <c r="V8" s="915"/>
      <c r="W8" s="915"/>
      <c r="X8" s="915"/>
      <c r="Y8" s="915"/>
      <c r="Z8" s="915"/>
      <c r="AA8" s="915"/>
      <c r="AB8" s="915"/>
      <c r="AC8" s="915"/>
      <c r="AD8" s="915"/>
      <c r="AE8" s="915"/>
      <c r="AF8" s="915"/>
      <c r="AG8" s="915"/>
      <c r="AH8" s="915"/>
      <c r="AI8" s="916"/>
      <c r="AS8" s="55"/>
      <c r="AT8" s="55"/>
      <c r="AU8" s="56"/>
      <c r="AV8" s="56"/>
      <c r="AW8" s="56"/>
      <c r="AX8" s="56"/>
      <c r="AY8" s="55"/>
      <c r="AZ8" s="55"/>
      <c r="BA8" s="56"/>
      <c r="BB8" s="56"/>
      <c r="BC8" s="55"/>
      <c r="BD8" s="55"/>
      <c r="BE8" s="57"/>
      <c r="BF8" s="57"/>
      <c r="BG8" s="57"/>
      <c r="BH8" s="57"/>
      <c r="BI8" s="55"/>
      <c r="BJ8" s="55"/>
      <c r="BK8" s="56"/>
      <c r="BL8" s="56"/>
      <c r="BM8" s="55"/>
      <c r="BN8" s="55"/>
      <c r="BO8" s="55"/>
      <c r="BP8" s="55"/>
    </row>
    <row r="9" spans="1:71" ht="15" thickTop="1" thickBot="1" x14ac:dyDescent="0.2">
      <c r="A9" s="413"/>
      <c r="B9" s="415"/>
      <c r="C9" s="824" t="s">
        <v>431</v>
      </c>
      <c r="D9" s="824"/>
      <c r="E9" s="824"/>
      <c r="F9" s="824"/>
      <c r="G9" s="824"/>
      <c r="H9" s="824"/>
      <c r="I9" s="825"/>
      <c r="J9" s="194" t="s">
        <v>341</v>
      </c>
      <c r="K9" s="948"/>
      <c r="L9" s="949"/>
      <c r="M9" s="949"/>
      <c r="N9" s="949"/>
      <c r="O9" s="950"/>
      <c r="P9" s="832" t="s">
        <v>340</v>
      </c>
      <c r="Q9" s="833"/>
      <c r="R9" s="834"/>
      <c r="S9" s="947"/>
      <c r="T9" s="915"/>
      <c r="U9" s="915"/>
      <c r="V9" s="915"/>
      <c r="W9" s="915"/>
      <c r="X9" s="915"/>
      <c r="Y9" s="915"/>
      <c r="Z9" s="915"/>
      <c r="AA9" s="915"/>
      <c r="AB9" s="915"/>
      <c r="AC9" s="915"/>
      <c r="AD9" s="915"/>
      <c r="AE9" s="915"/>
      <c r="AF9" s="915"/>
      <c r="AG9" s="915"/>
      <c r="AH9" s="915"/>
      <c r="AI9" s="916"/>
      <c r="AS9" s="55"/>
      <c r="AT9" s="55"/>
      <c r="AU9" s="56"/>
      <c r="AV9" s="56"/>
      <c r="AW9" s="56"/>
      <c r="AX9" s="56"/>
      <c r="AY9" s="55"/>
      <c r="AZ9" s="55"/>
      <c r="BA9" s="56"/>
      <c r="BB9" s="56"/>
      <c r="BC9" s="55"/>
      <c r="BD9" s="55"/>
      <c r="BE9" s="57"/>
      <c r="BF9" s="57"/>
      <c r="BG9" s="57"/>
      <c r="BH9" s="57"/>
      <c r="BI9" s="55"/>
      <c r="BJ9" s="55"/>
      <c r="BK9" s="56"/>
      <c r="BL9" s="56"/>
      <c r="BM9" s="55"/>
      <c r="BN9" s="55"/>
      <c r="BO9" s="55"/>
      <c r="BP9" s="55"/>
    </row>
    <row r="10" spans="1:71" ht="15" customHeight="1" thickTop="1" thickBot="1" x14ac:dyDescent="0.2">
      <c r="A10" s="413"/>
      <c r="B10" s="415"/>
      <c r="C10" s="414" t="s">
        <v>222</v>
      </c>
      <c r="D10" s="414"/>
      <c r="E10" s="414"/>
      <c r="F10" s="414"/>
      <c r="G10" s="414"/>
      <c r="H10" s="414"/>
      <c r="I10" s="415"/>
      <c r="J10" s="925"/>
      <c r="K10" s="915"/>
      <c r="L10" s="915"/>
      <c r="M10" s="915"/>
      <c r="N10" s="915"/>
      <c r="O10" s="915"/>
      <c r="P10" s="915"/>
      <c r="Q10" s="915"/>
      <c r="R10" s="915"/>
      <c r="S10" s="915"/>
      <c r="T10" s="915"/>
      <c r="U10" s="915"/>
      <c r="V10" s="915"/>
      <c r="W10" s="915"/>
      <c r="X10" s="915"/>
      <c r="Y10" s="915"/>
      <c r="Z10" s="915"/>
      <c r="AA10" s="915"/>
      <c r="AB10" s="915"/>
      <c r="AC10" s="915"/>
      <c r="AD10" s="915"/>
      <c r="AE10" s="915"/>
      <c r="AF10" s="915"/>
      <c r="AG10" s="915"/>
      <c r="AH10" s="915"/>
      <c r="AI10" s="916"/>
      <c r="AS10" s="55"/>
      <c r="AT10" s="55"/>
      <c r="AU10" s="56"/>
      <c r="AV10" s="56"/>
      <c r="AW10" s="56"/>
      <c r="AX10" s="56"/>
      <c r="AY10" s="55"/>
      <c r="AZ10" s="55"/>
      <c r="BA10" s="56"/>
      <c r="BB10" s="56"/>
      <c r="BC10" s="55"/>
      <c r="BD10" s="55"/>
      <c r="BE10" s="57"/>
      <c r="BF10" s="57"/>
      <c r="BG10" s="57"/>
      <c r="BH10" s="57"/>
      <c r="BI10" s="55"/>
      <c r="BJ10" s="55"/>
      <c r="BK10" s="56"/>
      <c r="BL10" s="56"/>
      <c r="BM10" s="55"/>
      <c r="BN10" s="55"/>
      <c r="BO10" s="55"/>
      <c r="BP10" s="55"/>
    </row>
    <row r="11" spans="1:71" ht="15" thickTop="1" thickBot="1" x14ac:dyDescent="0.2">
      <c r="A11" s="413"/>
      <c r="B11" s="415"/>
      <c r="C11" s="821" t="s">
        <v>534</v>
      </c>
      <c r="D11" s="821"/>
      <c r="E11" s="821"/>
      <c r="F11" s="821"/>
      <c r="G11" s="821"/>
      <c r="H11" s="821"/>
      <c r="I11" s="822"/>
      <c r="J11" s="148" t="s">
        <v>331</v>
      </c>
      <c r="K11" s="149"/>
      <c r="L11" s="921"/>
      <c r="M11" s="922"/>
      <c r="N11" s="922"/>
      <c r="O11" s="922"/>
      <c r="P11" s="922"/>
      <c r="Q11" s="922"/>
      <c r="R11" s="922"/>
      <c r="S11" s="922"/>
      <c r="T11" s="951"/>
      <c r="U11" s="392" t="s">
        <v>533</v>
      </c>
      <c r="V11" s="393"/>
      <c r="W11" s="921"/>
      <c r="X11" s="922"/>
      <c r="Y11" s="922"/>
      <c r="Z11" s="922"/>
      <c r="AA11" s="922"/>
      <c r="AB11" s="922"/>
      <c r="AC11" s="922"/>
      <c r="AD11" s="922"/>
      <c r="AE11" s="922"/>
      <c r="AF11" s="922"/>
      <c r="AG11" s="922"/>
      <c r="AH11" s="922"/>
      <c r="AI11" s="951"/>
    </row>
    <row r="12" spans="1:71" ht="15" thickTop="1" thickBot="1" x14ac:dyDescent="0.2">
      <c r="A12" s="413"/>
      <c r="B12" s="415"/>
      <c r="C12" s="824" t="s">
        <v>432</v>
      </c>
      <c r="D12" s="824"/>
      <c r="E12" s="824"/>
      <c r="F12" s="824"/>
      <c r="G12" s="824"/>
      <c r="H12" s="824"/>
      <c r="I12" s="825"/>
      <c r="J12" s="915"/>
      <c r="K12" s="915"/>
      <c r="L12" s="915"/>
      <c r="M12" s="915"/>
      <c r="N12" s="915"/>
      <c r="O12" s="915"/>
      <c r="P12" s="915"/>
      <c r="Q12" s="915"/>
      <c r="R12" s="915"/>
      <c r="S12" s="915"/>
      <c r="T12" s="915"/>
      <c r="U12" s="915"/>
      <c r="V12" s="915"/>
      <c r="W12" s="915"/>
      <c r="X12" s="915"/>
      <c r="Y12" s="915"/>
      <c r="Z12" s="915"/>
      <c r="AA12" s="915"/>
      <c r="AB12" s="915"/>
      <c r="AC12" s="915"/>
      <c r="AD12" s="915"/>
      <c r="AE12" s="915"/>
      <c r="AF12" s="915"/>
      <c r="AG12" s="915"/>
      <c r="AH12" s="915"/>
      <c r="AI12" s="916"/>
    </row>
    <row r="13" spans="1:71" ht="15" customHeight="1" thickTop="1" x14ac:dyDescent="0.15">
      <c r="A13" s="416"/>
      <c r="B13" s="404"/>
      <c r="C13" s="917" t="s">
        <v>223</v>
      </c>
      <c r="D13" s="836"/>
      <c r="E13" s="836"/>
      <c r="F13" s="836"/>
      <c r="G13" s="836"/>
      <c r="H13" s="836"/>
      <c r="I13" s="837"/>
      <c r="J13" s="279" t="s">
        <v>65</v>
      </c>
      <c r="K13" s="280"/>
      <c r="L13" s="934"/>
      <c r="M13" s="901"/>
      <c r="N13" s="901"/>
      <c r="O13" s="901"/>
      <c r="P13" s="901"/>
      <c r="Q13" s="901"/>
      <c r="R13" s="901"/>
      <c r="S13" s="901"/>
      <c r="T13" s="935"/>
      <c r="U13" s="279" t="s">
        <v>14</v>
      </c>
      <c r="V13" s="280"/>
      <c r="W13" s="934"/>
      <c r="X13" s="901"/>
      <c r="Y13" s="901"/>
      <c r="Z13" s="901"/>
      <c r="AA13" s="901"/>
      <c r="AB13" s="901"/>
      <c r="AC13" s="901"/>
      <c r="AD13" s="901"/>
      <c r="AE13" s="901"/>
      <c r="AF13" s="901"/>
      <c r="AG13" s="901"/>
      <c r="AH13" s="901"/>
      <c r="AI13" s="935"/>
      <c r="AS13" s="54"/>
      <c r="AY13" s="54"/>
      <c r="BB13" s="54"/>
    </row>
    <row r="14" spans="1:71" s="205" customFormat="1" ht="5.25" customHeight="1" thickBot="1" x14ac:dyDescent="0.2">
      <c r="A14" s="273"/>
      <c r="B14" s="273"/>
      <c r="C14" s="275"/>
      <c r="D14" s="275"/>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S14" s="54"/>
      <c r="AY14" s="54"/>
      <c r="BB14" s="54"/>
    </row>
    <row r="15" spans="1:71" ht="22.5" customHeight="1" thickTop="1" thickBot="1" x14ac:dyDescent="0.2">
      <c r="C15" s="765" t="s">
        <v>366</v>
      </c>
      <c r="D15" s="766"/>
      <c r="E15" s="766"/>
      <c r="F15" s="766"/>
      <c r="G15" s="766"/>
      <c r="H15" s="766"/>
      <c r="I15" s="766"/>
      <c r="J15" s="766"/>
      <c r="K15" s="766"/>
      <c r="L15" s="766"/>
      <c r="M15" s="766"/>
      <c r="N15" s="766"/>
      <c r="O15" s="766"/>
      <c r="P15" s="766"/>
      <c r="Q15" s="766"/>
      <c r="R15" s="766"/>
      <c r="S15" s="766"/>
      <c r="T15" s="766"/>
      <c r="U15" s="766"/>
      <c r="V15" s="766"/>
      <c r="W15" s="766"/>
      <c r="X15" s="766"/>
      <c r="Y15" s="766"/>
      <c r="Z15" s="766"/>
      <c r="AA15" s="766"/>
      <c r="AB15" s="766"/>
      <c r="AC15" s="766"/>
      <c r="AD15" s="766"/>
      <c r="AE15" s="766"/>
      <c r="AF15" s="766"/>
      <c r="AG15" s="766"/>
      <c r="AH15" s="767"/>
      <c r="AI15" s="58"/>
      <c r="AS15" s="54"/>
      <c r="AY15" s="54"/>
      <c r="BB15" s="54"/>
    </row>
    <row r="16" spans="1:71" s="205" customFormat="1" ht="4.5" customHeight="1" thickTop="1" x14ac:dyDescent="0.15">
      <c r="C16" s="281"/>
      <c r="D16" s="281"/>
      <c r="E16" s="281"/>
      <c r="F16" s="281"/>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75"/>
      <c r="AS16" s="54"/>
      <c r="AY16" s="54"/>
      <c r="BB16" s="54"/>
    </row>
    <row r="17" spans="1:67" ht="15" customHeight="1" x14ac:dyDescent="0.15">
      <c r="A17" s="412">
        <v>2</v>
      </c>
      <c r="B17" s="412"/>
      <c r="C17" s="440" t="s">
        <v>414</v>
      </c>
      <c r="D17" s="440"/>
      <c r="E17" s="440"/>
      <c r="F17" s="782" t="s">
        <v>63</v>
      </c>
      <c r="G17" s="783"/>
      <c r="H17" s="783"/>
      <c r="I17" s="784"/>
      <c r="J17" s="923"/>
      <c r="K17" s="924"/>
      <c r="L17" s="924"/>
      <c r="M17" s="924"/>
      <c r="N17" s="924"/>
      <c r="O17" s="924"/>
      <c r="P17" s="924"/>
      <c r="Q17" s="924"/>
      <c r="R17" s="924"/>
      <c r="S17" s="924"/>
      <c r="T17" s="924"/>
      <c r="U17" s="924"/>
      <c r="V17" s="924"/>
      <c r="W17" s="924"/>
      <c r="X17" s="924"/>
      <c r="Y17" s="282" t="s">
        <v>245</v>
      </c>
      <c r="Z17" s="283"/>
      <c r="AA17" s="283"/>
      <c r="AB17" s="283"/>
      <c r="AC17" s="283"/>
      <c r="AD17" s="283"/>
      <c r="AE17" s="283"/>
      <c r="AF17" s="283"/>
      <c r="AG17" s="283"/>
      <c r="AH17" s="283"/>
      <c r="AI17" s="136"/>
      <c r="AS17" s="54"/>
      <c r="AY17" s="54"/>
      <c r="BB17" s="54"/>
    </row>
    <row r="18" spans="1:67" ht="15" customHeight="1" x14ac:dyDescent="0.15">
      <c r="A18" s="412"/>
      <c r="B18" s="412"/>
      <c r="C18" s="440"/>
      <c r="D18" s="440"/>
      <c r="E18" s="440"/>
      <c r="F18" s="771" t="s">
        <v>229</v>
      </c>
      <c r="G18" s="774"/>
      <c r="H18" s="774"/>
      <c r="I18" s="772"/>
      <c r="J18" s="771" t="s">
        <v>65</v>
      </c>
      <c r="K18" s="772"/>
      <c r="L18" s="925"/>
      <c r="M18" s="915"/>
      <c r="N18" s="915"/>
      <c r="O18" s="915"/>
      <c r="P18" s="915"/>
      <c r="Q18" s="915"/>
      <c r="R18" s="915"/>
      <c r="S18" s="915"/>
      <c r="T18" s="916"/>
      <c r="U18" s="771" t="s">
        <v>14</v>
      </c>
      <c r="V18" s="772"/>
      <c r="W18" s="925"/>
      <c r="X18" s="922"/>
      <c r="Y18" s="915"/>
      <c r="Z18" s="915"/>
      <c r="AA18" s="915"/>
      <c r="AB18" s="915"/>
      <c r="AC18" s="915"/>
      <c r="AD18" s="915"/>
      <c r="AE18" s="915"/>
      <c r="AF18" s="915"/>
      <c r="AG18" s="915"/>
      <c r="AH18" s="915"/>
      <c r="AI18" s="916"/>
      <c r="AS18" s="54"/>
      <c r="AY18" s="54"/>
      <c r="BB18" s="54"/>
    </row>
    <row r="19" spans="1:67" ht="15" customHeight="1" x14ac:dyDescent="0.15">
      <c r="A19" s="412"/>
      <c r="B19" s="412"/>
      <c r="C19" s="440"/>
      <c r="D19" s="440"/>
      <c r="E19" s="440"/>
      <c r="F19" s="771" t="s">
        <v>109</v>
      </c>
      <c r="G19" s="774"/>
      <c r="H19" s="774"/>
      <c r="I19" s="772"/>
      <c r="J19" s="921"/>
      <c r="K19" s="922"/>
      <c r="L19" s="922"/>
      <c r="M19" s="922"/>
      <c r="N19" s="922"/>
      <c r="O19" s="922"/>
      <c r="P19" s="922"/>
      <c r="Q19" s="922"/>
      <c r="R19" s="922"/>
      <c r="S19" s="147"/>
      <c r="T19" s="319"/>
      <c r="U19" s="148" t="s">
        <v>177</v>
      </c>
      <c r="V19" s="148"/>
      <c r="W19" s="146"/>
      <c r="X19" s="319"/>
      <c r="Y19" s="275" t="s">
        <v>246</v>
      </c>
      <c r="Z19" s="275"/>
      <c r="AA19" s="275"/>
      <c r="AB19" s="73"/>
      <c r="AC19" s="152" t="s">
        <v>434</v>
      </c>
      <c r="AD19" s="73"/>
      <c r="AE19" s="148"/>
      <c r="AF19" s="148"/>
      <c r="AG19" s="148"/>
      <c r="AH19" s="148"/>
      <c r="AI19" s="149"/>
      <c r="AS19" s="54"/>
      <c r="AY19" s="54"/>
      <c r="BB19" s="54"/>
    </row>
    <row r="20" spans="1:67" ht="15" customHeight="1" x14ac:dyDescent="0.15">
      <c r="A20" s="412"/>
      <c r="B20" s="412"/>
      <c r="C20" s="440"/>
      <c r="D20" s="440"/>
      <c r="E20" s="440"/>
      <c r="F20" s="771" t="s">
        <v>332</v>
      </c>
      <c r="G20" s="774"/>
      <c r="H20" s="774"/>
      <c r="I20" s="772"/>
      <c r="J20" s="922"/>
      <c r="K20" s="922"/>
      <c r="L20" s="922"/>
      <c r="M20" s="922"/>
      <c r="N20" s="922"/>
      <c r="O20" s="922"/>
      <c r="P20" s="922"/>
      <c r="Q20" s="922"/>
      <c r="R20" s="922"/>
      <c r="S20" s="147"/>
      <c r="T20" s="319"/>
      <c r="U20" s="148" t="s">
        <v>177</v>
      </c>
      <c r="V20" s="148"/>
      <c r="W20" s="228"/>
      <c r="X20" s="319"/>
      <c r="Y20" s="148" t="s">
        <v>246</v>
      </c>
      <c r="Z20" s="148"/>
      <c r="AA20" s="148"/>
      <c r="AB20" s="73"/>
      <c r="AC20" s="229"/>
      <c r="AD20" s="73"/>
      <c r="AE20" s="148"/>
      <c r="AF20" s="148"/>
      <c r="AG20" s="148"/>
      <c r="AH20" s="148"/>
      <c r="AI20" s="149"/>
      <c r="AS20" s="54"/>
      <c r="AY20" s="54"/>
      <c r="BB20" s="54"/>
    </row>
    <row r="21" spans="1:67" s="205" customFormat="1" ht="15" customHeight="1" x14ac:dyDescent="0.15">
      <c r="A21" s="412"/>
      <c r="B21" s="412"/>
      <c r="C21" s="440"/>
      <c r="D21" s="440"/>
      <c r="E21" s="440"/>
      <c r="F21" s="787" t="s">
        <v>402</v>
      </c>
      <c r="G21" s="788"/>
      <c r="H21" s="788"/>
      <c r="I21" s="789"/>
      <c r="J21" s="920"/>
      <c r="K21" s="902"/>
      <c r="L21" s="902"/>
      <c r="M21" s="902"/>
      <c r="N21" s="902"/>
      <c r="O21" s="902"/>
      <c r="P21" s="902"/>
      <c r="Q21" s="902"/>
      <c r="R21" s="902"/>
      <c r="S21" s="902"/>
      <c r="T21" s="902"/>
      <c r="U21" s="902"/>
      <c r="V21" s="902"/>
      <c r="W21" s="902"/>
      <c r="X21" s="902"/>
      <c r="Y21" s="902"/>
      <c r="Z21" s="902"/>
      <c r="AA21" s="902"/>
      <c r="AB21" s="902"/>
      <c r="AC21" s="137"/>
      <c r="AD21" s="274"/>
      <c r="AE21" s="170"/>
      <c r="AF21" s="170"/>
      <c r="AG21" s="170"/>
      <c r="AH21" s="170"/>
      <c r="AI21" s="171"/>
      <c r="AS21" s="54"/>
      <c r="AY21" s="54"/>
      <c r="BB21" s="54"/>
    </row>
    <row r="22" spans="1:67" x14ac:dyDescent="0.15">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S22" s="54"/>
    </row>
    <row r="23" spans="1:67" ht="15" customHeight="1" x14ac:dyDescent="0.15">
      <c r="A23" s="430">
        <v>3</v>
      </c>
      <c r="B23" s="432"/>
      <c r="C23" s="563" t="s">
        <v>175</v>
      </c>
      <c r="D23" s="455"/>
      <c r="E23" s="549"/>
      <c r="F23" s="320"/>
      <c r="G23" s="865" t="s">
        <v>144</v>
      </c>
      <c r="H23" s="866"/>
      <c r="I23" s="866"/>
      <c r="J23" s="866"/>
      <c r="K23" s="867"/>
      <c r="L23" s="753" t="s">
        <v>16</v>
      </c>
      <c r="M23" s="431"/>
      <c r="N23" s="755" t="s">
        <v>424</v>
      </c>
      <c r="O23" s="758" t="s">
        <v>422</v>
      </c>
      <c r="P23" s="60" t="s">
        <v>146</v>
      </c>
      <c r="Q23" s="59"/>
      <c r="R23" s="59"/>
      <c r="S23" s="59" t="s">
        <v>22</v>
      </c>
      <c r="T23" s="59"/>
      <c r="U23" s="59"/>
      <c r="V23" s="61"/>
      <c r="W23" s="383"/>
      <c r="X23" s="61" t="s">
        <v>23</v>
      </c>
      <c r="Y23" s="61"/>
      <c r="Z23" s="61" t="s">
        <v>147</v>
      </c>
      <c r="AA23" s="61"/>
      <c r="AB23" s="59"/>
      <c r="AC23" s="747"/>
      <c r="AD23" s="747"/>
      <c r="AE23" s="61" t="s">
        <v>29</v>
      </c>
      <c r="AF23" s="59"/>
      <c r="AG23" s="59"/>
      <c r="AH23" s="59"/>
      <c r="AI23" s="62"/>
      <c r="AS23" s="54"/>
      <c r="AV23" s="54"/>
      <c r="AZ23" s="54"/>
      <c r="BD23" s="54"/>
      <c r="BH23" s="54"/>
      <c r="BL23" s="54"/>
    </row>
    <row r="24" spans="1:67" x14ac:dyDescent="0.15">
      <c r="A24" s="413"/>
      <c r="B24" s="415"/>
      <c r="C24" s="591"/>
      <c r="D24" s="550"/>
      <c r="E24" s="551"/>
      <c r="F24" s="320"/>
      <c r="G24" s="167" t="s">
        <v>145</v>
      </c>
      <c r="H24" s="167"/>
      <c r="I24" s="167"/>
      <c r="J24" s="167"/>
      <c r="K24" s="167"/>
      <c r="L24" s="754"/>
      <c r="M24" s="414"/>
      <c r="N24" s="756"/>
      <c r="O24" s="745"/>
      <c r="P24" s="63"/>
      <c r="S24" s="162" t="s">
        <v>25</v>
      </c>
      <c r="V24" s="64"/>
      <c r="W24" s="383"/>
      <c r="X24" s="64" t="s">
        <v>23</v>
      </c>
      <c r="Y24" s="64"/>
      <c r="Z24" s="64" t="s">
        <v>147</v>
      </c>
      <c r="AA24" s="64"/>
      <c r="AC24" s="747"/>
      <c r="AD24" s="747"/>
      <c r="AE24" s="64" t="s">
        <v>29</v>
      </c>
      <c r="AI24" s="163"/>
      <c r="AV24" s="54"/>
    </row>
    <row r="25" spans="1:67" x14ac:dyDescent="0.15">
      <c r="A25" s="413"/>
      <c r="B25" s="415"/>
      <c r="C25" s="591"/>
      <c r="D25" s="550"/>
      <c r="E25" s="551"/>
      <c r="F25" s="205"/>
      <c r="N25" s="756"/>
      <c r="O25" s="745"/>
      <c r="P25" s="63"/>
      <c r="S25" s="162" t="s">
        <v>26</v>
      </c>
      <c r="V25" s="64"/>
      <c r="W25" s="383"/>
      <c r="X25" s="64" t="s">
        <v>23</v>
      </c>
      <c r="Y25" s="64" t="s">
        <v>16</v>
      </c>
      <c r="Z25" s="64" t="s">
        <v>147</v>
      </c>
      <c r="AA25" s="64"/>
      <c r="AC25" s="747"/>
      <c r="AD25" s="747"/>
      <c r="AE25" s="64" t="s">
        <v>29</v>
      </c>
      <c r="AI25" s="163"/>
    </row>
    <row r="26" spans="1:67" ht="15" customHeight="1" x14ac:dyDescent="0.15">
      <c r="A26" s="413"/>
      <c r="B26" s="415"/>
      <c r="C26" s="591"/>
      <c r="D26" s="550"/>
      <c r="E26" s="551"/>
      <c r="N26" s="756"/>
      <c r="O26" s="745"/>
      <c r="P26" s="63"/>
      <c r="S26" s="748" t="s">
        <v>176</v>
      </c>
      <c r="T26" s="748"/>
      <c r="U26" s="748"/>
      <c r="V26" s="749"/>
      <c r="W26" s="383"/>
      <c r="X26" s="64" t="s">
        <v>167</v>
      </c>
      <c r="Y26" s="64"/>
      <c r="Z26" s="64" t="s">
        <v>147</v>
      </c>
      <c r="AA26" s="64"/>
      <c r="AC26" s="747"/>
      <c r="AD26" s="747"/>
      <c r="AE26" s="64" t="s">
        <v>29</v>
      </c>
      <c r="AF26" s="64"/>
      <c r="AG26" s="64"/>
      <c r="AH26" s="64"/>
      <c r="AI26" s="65"/>
      <c r="AS26" s="54"/>
    </row>
    <row r="27" spans="1:67" ht="15" customHeight="1" x14ac:dyDescent="0.15">
      <c r="A27" s="413"/>
      <c r="B27" s="415"/>
      <c r="C27" s="591"/>
      <c r="D27" s="550"/>
      <c r="E27" s="551"/>
      <c r="N27" s="756"/>
      <c r="O27" s="745"/>
      <c r="P27" s="66"/>
      <c r="Q27" s="167"/>
      <c r="R27" s="167"/>
      <c r="S27" s="167"/>
      <c r="T27" s="167" t="s">
        <v>34</v>
      </c>
      <c r="U27" s="167"/>
      <c r="V27" s="167"/>
      <c r="W27" s="384" t="str">
        <f>IF(SUM(W23:W26)=0,"",SUM(W23:W26))</f>
        <v/>
      </c>
      <c r="X27" s="167" t="s">
        <v>23</v>
      </c>
      <c r="Y27" s="167"/>
      <c r="Z27" s="67" t="s">
        <v>34</v>
      </c>
      <c r="AA27" s="167"/>
      <c r="AB27" s="167"/>
      <c r="AC27" s="919" t="str">
        <f>IF(SUM(AC23:AD26)=0,"",SUM(AC23:AD26))</f>
        <v/>
      </c>
      <c r="AD27" s="919"/>
      <c r="AE27" s="167" t="s">
        <v>29</v>
      </c>
      <c r="AF27" s="67"/>
      <c r="AG27" s="67"/>
      <c r="AH27" s="67"/>
      <c r="AI27" s="68"/>
      <c r="AS27" s="54"/>
      <c r="AV27" s="54"/>
      <c r="BI27" s="69"/>
      <c r="BL27" s="54"/>
      <c r="BO27" s="54"/>
    </row>
    <row r="28" spans="1:67" x14ac:dyDescent="0.15">
      <c r="A28" s="413"/>
      <c r="B28" s="415"/>
      <c r="C28" s="591"/>
      <c r="D28" s="550"/>
      <c r="E28" s="551"/>
      <c r="N28" s="756"/>
      <c r="O28" s="267" t="s">
        <v>420</v>
      </c>
      <c r="P28" s="165" t="s">
        <v>148</v>
      </c>
      <c r="Q28" s="166"/>
      <c r="R28" s="166"/>
      <c r="S28" s="70"/>
      <c r="T28" s="70"/>
      <c r="U28" s="70"/>
      <c r="V28" s="70"/>
      <c r="W28" s="67"/>
      <c r="X28" s="70"/>
      <c r="Y28" s="70" t="s">
        <v>16</v>
      </c>
      <c r="Z28" s="70" t="s">
        <v>24</v>
      </c>
      <c r="AA28" s="70"/>
      <c r="AB28" s="70"/>
      <c r="AC28" s="918"/>
      <c r="AD28" s="918"/>
      <c r="AE28" s="67" t="s">
        <v>149</v>
      </c>
      <c r="AF28" s="70"/>
      <c r="AG28" s="70"/>
      <c r="AH28" s="70"/>
      <c r="AI28" s="71"/>
      <c r="AV28" s="54"/>
      <c r="BA28" s="54"/>
      <c r="BB28" s="54"/>
      <c r="BC28" s="54"/>
      <c r="BD28" s="54"/>
      <c r="BE28" s="54"/>
      <c r="BF28" s="54"/>
      <c r="BG28" s="54"/>
      <c r="BI28" s="69"/>
      <c r="BL28" s="54"/>
      <c r="BO28" s="54"/>
    </row>
    <row r="29" spans="1:67" x14ac:dyDescent="0.15">
      <c r="A29" s="413"/>
      <c r="B29" s="415"/>
      <c r="C29" s="591"/>
      <c r="D29" s="550"/>
      <c r="E29" s="551"/>
      <c r="N29" s="756"/>
      <c r="O29" s="745" t="s">
        <v>421</v>
      </c>
      <c r="P29" s="72" t="s">
        <v>27</v>
      </c>
      <c r="Q29" s="73"/>
      <c r="R29" s="73"/>
      <c r="S29" s="74"/>
      <c r="T29" s="74"/>
      <c r="U29" s="74"/>
      <c r="V29" s="74"/>
      <c r="W29" s="74"/>
      <c r="X29" s="74"/>
      <c r="Y29" s="74" t="s">
        <v>16</v>
      </c>
      <c r="Z29" s="74" t="s">
        <v>28</v>
      </c>
      <c r="AA29" s="74"/>
      <c r="AB29" s="73"/>
      <c r="AC29" s="747"/>
      <c r="AD29" s="747"/>
      <c r="AE29" s="74" t="s">
        <v>29</v>
      </c>
      <c r="AF29" s="74"/>
      <c r="AG29" s="74"/>
      <c r="AH29" s="74"/>
      <c r="AI29" s="75"/>
      <c r="AS29" s="54"/>
    </row>
    <row r="30" spans="1:67" ht="15" customHeight="1" x14ac:dyDescent="0.15">
      <c r="A30" s="413"/>
      <c r="B30" s="415"/>
      <c r="C30" s="591"/>
      <c r="D30" s="550"/>
      <c r="E30" s="551"/>
      <c r="N30" s="756"/>
      <c r="O30" s="745"/>
      <c r="P30" s="63" t="s">
        <v>89</v>
      </c>
      <c r="AI30" s="163"/>
      <c r="AL30" s="76" ph="1"/>
      <c r="AM30" s="76" ph="1"/>
      <c r="AN30" s="76" ph="1"/>
      <c r="AO30" s="76" ph="1"/>
      <c r="AP30" s="76" ph="1"/>
      <c r="AQ30" s="76" ph="1"/>
      <c r="AR30" s="76" ph="1"/>
      <c r="AS30" s="54"/>
      <c r="AV30" s="54"/>
      <c r="AY30" s="54"/>
      <c r="BF30" s="69"/>
      <c r="BI30" s="54"/>
      <c r="BL30" s="54"/>
    </row>
    <row r="31" spans="1:67" ht="15" customHeight="1" x14ac:dyDescent="0.15">
      <c r="A31" s="413"/>
      <c r="B31" s="415"/>
      <c r="C31" s="591"/>
      <c r="D31" s="550"/>
      <c r="E31" s="551"/>
      <c r="F31" s="54"/>
      <c r="N31" s="756"/>
      <c r="O31" s="745"/>
      <c r="P31" s="63" t="s">
        <v>30</v>
      </c>
      <c r="R31" s="54"/>
      <c r="Z31" s="69"/>
      <c r="AA31" s="69"/>
      <c r="AI31" s="163"/>
      <c r="AL31" s="76" ph="1"/>
      <c r="AM31" s="76" ph="1"/>
      <c r="AN31" s="76" ph="1"/>
      <c r="AO31" s="76" ph="1"/>
      <c r="AP31" s="76" ph="1"/>
      <c r="AQ31" s="76" ph="1"/>
      <c r="AR31" s="76" ph="1"/>
      <c r="AS31" s="54"/>
    </row>
    <row r="32" spans="1:67" ht="15" customHeight="1" x14ac:dyDescent="0.15">
      <c r="A32" s="413"/>
      <c r="B32" s="415"/>
      <c r="C32" s="591"/>
      <c r="D32" s="550"/>
      <c r="E32" s="551"/>
      <c r="F32" s="54"/>
      <c r="N32" s="756"/>
      <c r="O32" s="745"/>
      <c r="P32" s="66" t="s">
        <v>32</v>
      </c>
      <c r="Q32" s="167"/>
      <c r="R32" s="77"/>
      <c r="S32" s="167"/>
      <c r="T32" s="167"/>
      <c r="U32" s="167"/>
      <c r="V32" s="167"/>
      <c r="W32" s="167"/>
      <c r="X32" s="167"/>
      <c r="Y32" s="167"/>
      <c r="Z32" s="167"/>
      <c r="AA32" s="167"/>
      <c r="AB32" s="167"/>
      <c r="AE32" s="167"/>
      <c r="AF32" s="167"/>
      <c r="AG32" s="167"/>
      <c r="AH32" s="167"/>
      <c r="AI32" s="169"/>
      <c r="AS32" s="54"/>
      <c r="AV32" s="54"/>
      <c r="BA32" s="54"/>
      <c r="BF32" s="54"/>
      <c r="BK32" s="54"/>
    </row>
    <row r="33" spans="1:69" x14ac:dyDescent="0.15">
      <c r="A33" s="413"/>
      <c r="B33" s="415"/>
      <c r="C33" s="591"/>
      <c r="D33" s="550"/>
      <c r="E33" s="551"/>
      <c r="N33" s="756"/>
      <c r="O33" s="780" t="s">
        <v>422</v>
      </c>
      <c r="P33" s="72" t="s">
        <v>150</v>
      </c>
      <c r="Q33" s="73"/>
      <c r="R33" s="78"/>
      <c r="S33" s="73"/>
      <c r="T33" s="73"/>
      <c r="U33" s="73"/>
      <c r="V33" s="73"/>
      <c r="W33" s="73"/>
      <c r="X33" s="73"/>
      <c r="Y33" s="74" t="s">
        <v>16</v>
      </c>
      <c r="Z33" s="73" t="s">
        <v>28</v>
      </c>
      <c r="AA33" s="73"/>
      <c r="AB33" s="73"/>
      <c r="AC33" s="899"/>
      <c r="AD33" s="899"/>
      <c r="AE33" s="73" t="s">
        <v>29</v>
      </c>
      <c r="AF33" s="73"/>
      <c r="AG33" s="73"/>
      <c r="AH33" s="73"/>
      <c r="AI33" s="79"/>
      <c r="AV33" s="54"/>
      <c r="BA33" s="54"/>
      <c r="BB33" s="54"/>
      <c r="BC33" s="54"/>
      <c r="BD33" s="54"/>
      <c r="BE33" s="54"/>
      <c r="BF33" s="54"/>
      <c r="BG33" s="54"/>
    </row>
    <row r="34" spans="1:69" x14ac:dyDescent="0.15">
      <c r="A34" s="413"/>
      <c r="B34" s="415"/>
      <c r="C34" s="591"/>
      <c r="D34" s="550"/>
      <c r="E34" s="551"/>
      <c r="N34" s="756"/>
      <c r="O34" s="780"/>
      <c r="P34" s="63" t="s">
        <v>39</v>
      </c>
      <c r="R34" s="54"/>
      <c r="AI34" s="163"/>
      <c r="AS34" s="54"/>
    </row>
    <row r="35" spans="1:69" ht="15" customHeight="1" x14ac:dyDescent="0.15">
      <c r="A35" s="413"/>
      <c r="B35" s="415"/>
      <c r="C35" s="591"/>
      <c r="D35" s="550"/>
      <c r="E35" s="551"/>
      <c r="N35" s="756"/>
      <c r="O35" s="780"/>
      <c r="P35" s="63" t="s">
        <v>248</v>
      </c>
      <c r="R35" s="54"/>
      <c r="AI35" s="163"/>
      <c r="BF35" s="54"/>
      <c r="BK35" s="54"/>
    </row>
    <row r="36" spans="1:69" x14ac:dyDescent="0.15">
      <c r="A36" s="413"/>
      <c r="B36" s="415"/>
      <c r="C36" s="591"/>
      <c r="D36" s="550"/>
      <c r="E36" s="551"/>
      <c r="N36" s="756"/>
      <c r="O36" s="780"/>
      <c r="P36" s="66" t="s">
        <v>151</v>
      </c>
      <c r="Q36" s="167"/>
      <c r="R36" s="77"/>
      <c r="S36" s="167"/>
      <c r="T36" s="167"/>
      <c r="U36" s="167"/>
      <c r="V36" s="167"/>
      <c r="W36" s="167"/>
      <c r="X36" s="167"/>
      <c r="Y36" s="167"/>
      <c r="Z36" s="81"/>
      <c r="AA36" s="81"/>
      <c r="AB36" s="167"/>
      <c r="AE36" s="167"/>
      <c r="AF36" s="167"/>
      <c r="AG36" s="167"/>
      <c r="AH36" s="167"/>
      <c r="AI36" s="169"/>
      <c r="BF36" s="54"/>
      <c r="BG36" s="54"/>
      <c r="BH36" s="54"/>
      <c r="BI36" s="54"/>
      <c r="BJ36" s="54"/>
      <c r="BK36" s="54"/>
      <c r="BL36" s="54"/>
    </row>
    <row r="37" spans="1:69" x14ac:dyDescent="0.15">
      <c r="A37" s="413"/>
      <c r="B37" s="415"/>
      <c r="C37" s="591"/>
      <c r="D37" s="550"/>
      <c r="E37" s="551"/>
      <c r="N37" s="756"/>
      <c r="O37" s="745" t="s">
        <v>423</v>
      </c>
      <c r="P37" s="63" t="s">
        <v>35</v>
      </c>
      <c r="R37" s="54"/>
      <c r="Y37" s="64" t="s">
        <v>16</v>
      </c>
      <c r="Z37" s="162" t="s">
        <v>152</v>
      </c>
      <c r="AA37" s="69"/>
      <c r="AC37" s="899"/>
      <c r="AD37" s="899"/>
      <c r="AE37" s="162" t="s">
        <v>29</v>
      </c>
      <c r="AI37" s="163"/>
      <c r="AS37" s="54"/>
    </row>
    <row r="38" spans="1:69" ht="15" customHeight="1" x14ac:dyDescent="0.15">
      <c r="A38" s="416"/>
      <c r="B38" s="404"/>
      <c r="C38" s="560"/>
      <c r="D38" s="552"/>
      <c r="E38" s="553"/>
      <c r="F38" s="82"/>
      <c r="G38" s="82"/>
      <c r="H38" s="82"/>
      <c r="I38" s="82"/>
      <c r="J38" s="82"/>
      <c r="K38" s="82"/>
      <c r="L38" s="82"/>
      <c r="M38" s="82"/>
      <c r="N38" s="757"/>
      <c r="O38" s="746"/>
      <c r="P38" s="83" t="s">
        <v>36</v>
      </c>
      <c r="Q38" s="82"/>
      <c r="R38" s="84"/>
      <c r="S38" s="82"/>
      <c r="T38" s="82"/>
      <c r="U38" s="82"/>
      <c r="V38" s="82"/>
      <c r="W38" s="82"/>
      <c r="X38" s="82"/>
      <c r="Y38" s="82"/>
      <c r="Z38" s="82"/>
      <c r="AA38" s="82"/>
      <c r="AB38" s="82"/>
      <c r="AC38" s="82"/>
      <c r="AD38" s="82"/>
      <c r="AE38" s="82"/>
      <c r="AF38" s="82"/>
      <c r="AG38" s="82"/>
      <c r="AH38" s="82"/>
      <c r="AI38" s="85"/>
      <c r="AS38" s="54"/>
      <c r="BG38" s="69"/>
      <c r="BJ38" s="54"/>
      <c r="BM38" s="54"/>
    </row>
    <row r="39" spans="1:69" x14ac:dyDescent="0.15">
      <c r="N39" s="69"/>
      <c r="O39" s="69"/>
      <c r="R39" s="54"/>
      <c r="Z39" s="69"/>
      <c r="AA39" s="69"/>
      <c r="BG39" s="69"/>
      <c r="BJ39" s="54"/>
      <c r="BM39" s="54"/>
    </row>
    <row r="40" spans="1:69" x14ac:dyDescent="0.15">
      <c r="A40" s="926">
        <v>4</v>
      </c>
      <c r="B40" s="927"/>
      <c r="C40" s="86" t="s">
        <v>153</v>
      </c>
      <c r="D40" s="87"/>
      <c r="E40" s="87"/>
      <c r="F40" s="87"/>
      <c r="G40" s="87"/>
      <c r="H40" s="87"/>
      <c r="I40" s="87"/>
      <c r="J40" s="87"/>
      <c r="K40" s="87"/>
      <c r="L40" s="87"/>
      <c r="M40" s="87"/>
      <c r="N40" s="88"/>
      <c r="O40" s="88"/>
      <c r="P40" s="87"/>
      <c r="Q40" s="87" t="s">
        <v>221</v>
      </c>
      <c r="R40" s="89"/>
      <c r="S40" s="87"/>
      <c r="T40" s="87"/>
      <c r="U40" s="90"/>
      <c r="V40" s="328"/>
      <c r="W40" s="87" t="s">
        <v>155</v>
      </c>
      <c r="X40" s="87"/>
      <c r="Y40" s="87"/>
      <c r="Z40" s="87"/>
      <c r="AA40" s="87"/>
      <c r="AB40" s="87"/>
      <c r="AC40" s="87"/>
      <c r="AD40" s="87"/>
      <c r="AE40" s="87"/>
      <c r="AF40" s="87"/>
      <c r="AG40" s="87"/>
      <c r="AH40" s="87"/>
      <c r="AI40" s="90"/>
      <c r="BB40" s="54"/>
    </row>
    <row r="41" spans="1:69" x14ac:dyDescent="0.15">
      <c r="A41" s="430">
        <v>5</v>
      </c>
      <c r="B41" s="432"/>
      <c r="C41" s="430" t="s">
        <v>41</v>
      </c>
      <c r="D41" s="431"/>
      <c r="E41" s="432"/>
      <c r="F41" s="320"/>
      <c r="G41" s="162" t="s">
        <v>42</v>
      </c>
      <c r="N41" s="69"/>
      <c r="O41" s="69"/>
      <c r="R41" s="54"/>
      <c r="AI41" s="163"/>
      <c r="BB41" s="54"/>
      <c r="BF41" s="54"/>
      <c r="BG41" s="54"/>
      <c r="BH41" s="54"/>
      <c r="BI41" s="54"/>
      <c r="BJ41" s="54"/>
      <c r="BK41" s="54"/>
      <c r="BL41" s="54"/>
      <c r="BM41" s="54"/>
      <c r="BN41" s="54"/>
      <c r="BO41" s="54"/>
      <c r="BP41" s="54"/>
      <c r="BQ41" s="54"/>
    </row>
    <row r="42" spans="1:69" x14ac:dyDescent="0.15">
      <c r="A42" s="413"/>
      <c r="B42" s="415"/>
      <c r="C42" s="413"/>
      <c r="D42" s="414"/>
      <c r="E42" s="415"/>
      <c r="F42" s="320"/>
      <c r="G42" s="73" t="s">
        <v>190</v>
      </c>
      <c r="H42" s="73"/>
      <c r="I42" s="73"/>
      <c r="J42" s="73"/>
      <c r="K42" s="321"/>
      <c r="L42" s="73" t="s">
        <v>43</v>
      </c>
      <c r="M42" s="73"/>
      <c r="N42" s="95"/>
      <c r="O42" s="95"/>
      <c r="P42" s="73"/>
      <c r="Q42" s="73"/>
      <c r="R42" s="78"/>
      <c r="S42" s="73"/>
      <c r="T42" s="73"/>
      <c r="U42" s="73"/>
      <c r="V42" s="73"/>
      <c r="W42" s="73"/>
      <c r="X42" s="73"/>
      <c r="Y42" s="73"/>
      <c r="Z42" s="95"/>
      <c r="AA42" s="95"/>
      <c r="AB42" s="73"/>
      <c r="AC42" s="73"/>
      <c r="AD42" s="78"/>
      <c r="AE42" s="78"/>
      <c r="AF42" s="78"/>
      <c r="AG42" s="78"/>
      <c r="AH42" s="78"/>
      <c r="AI42" s="79"/>
      <c r="AS42" s="54"/>
    </row>
    <row r="43" spans="1:69" ht="15" customHeight="1" x14ac:dyDescent="0.15">
      <c r="A43" s="413"/>
      <c r="B43" s="415"/>
      <c r="C43" s="413"/>
      <c r="D43" s="414"/>
      <c r="E43" s="415"/>
      <c r="K43" s="321"/>
      <c r="L43" s="162" t="s">
        <v>44</v>
      </c>
      <c r="N43" s="80"/>
      <c r="O43" s="80" t="s">
        <v>337</v>
      </c>
      <c r="P43" s="321"/>
      <c r="Q43" s="162" t="s">
        <v>45</v>
      </c>
      <c r="U43" s="321"/>
      <c r="V43" s="93" t="s">
        <v>49</v>
      </c>
      <c r="W43" s="173"/>
      <c r="X43" s="173"/>
      <c r="AI43" s="163"/>
      <c r="AS43" s="54"/>
      <c r="AX43" s="55"/>
      <c r="AY43" s="55"/>
      <c r="BB43" s="55"/>
      <c r="BC43" s="55"/>
    </row>
    <row r="44" spans="1:69" x14ac:dyDescent="0.15">
      <c r="A44" s="413"/>
      <c r="B44" s="415"/>
      <c r="C44" s="413"/>
      <c r="D44" s="414"/>
      <c r="E44" s="415"/>
      <c r="P44" s="321"/>
      <c r="Q44" s="162" t="s">
        <v>46</v>
      </c>
      <c r="U44" s="321"/>
      <c r="V44" s="162" t="s">
        <v>47</v>
      </c>
      <c r="Y44" s="321"/>
      <c r="Z44" s="162" t="s">
        <v>48</v>
      </c>
      <c r="AC44" s="321"/>
      <c r="AD44" s="162" t="s">
        <v>157</v>
      </c>
      <c r="AI44" s="163"/>
      <c r="AZ44" s="54"/>
      <c r="BA44" s="54"/>
      <c r="BB44" s="54"/>
      <c r="BC44" s="54"/>
      <c r="BD44" s="54"/>
      <c r="BE44" s="54"/>
      <c r="BF44" s="54"/>
      <c r="BG44" s="54"/>
      <c r="BH44" s="54"/>
      <c r="BI44" s="54"/>
      <c r="BJ44" s="54"/>
      <c r="BK44" s="54"/>
    </row>
    <row r="45" spans="1:69" ht="15" customHeight="1" x14ac:dyDescent="0.15">
      <c r="A45" s="413"/>
      <c r="B45" s="415"/>
      <c r="C45" s="413"/>
      <c r="D45" s="414"/>
      <c r="E45" s="415"/>
      <c r="F45" s="167"/>
      <c r="G45" s="167"/>
      <c r="H45" s="167"/>
      <c r="I45" s="167"/>
      <c r="J45" s="167"/>
      <c r="K45" s="172"/>
      <c r="O45" s="167"/>
      <c r="P45" s="321"/>
      <c r="Q45" s="167" t="s">
        <v>51</v>
      </c>
      <c r="R45" s="167"/>
      <c r="S45" s="167"/>
      <c r="T45" s="167"/>
      <c r="U45" s="321"/>
      <c r="V45" s="761" t="s">
        <v>158</v>
      </c>
      <c r="W45" s="748"/>
      <c r="X45" s="749"/>
      <c r="Y45" s="321"/>
      <c r="Z45" s="167" t="s">
        <v>159</v>
      </c>
      <c r="AA45" s="167"/>
      <c r="AB45" s="167"/>
      <c r="AC45" s="321"/>
      <c r="AD45" s="167" t="s">
        <v>31</v>
      </c>
      <c r="AE45" s="167"/>
      <c r="AF45" s="167"/>
      <c r="AG45" s="167"/>
      <c r="AH45" s="167"/>
      <c r="AI45" s="169"/>
      <c r="AS45" s="54"/>
    </row>
    <row r="46" spans="1:69" ht="15" customHeight="1" x14ac:dyDescent="0.15">
      <c r="A46" s="413"/>
      <c r="B46" s="415"/>
      <c r="C46" s="413"/>
      <c r="D46" s="414"/>
      <c r="E46" s="415"/>
      <c r="F46" s="166" t="s">
        <v>163</v>
      </c>
      <c r="G46" s="166"/>
      <c r="H46" s="166"/>
      <c r="I46" s="166"/>
      <c r="J46" s="166"/>
      <c r="K46" s="167"/>
      <c r="L46" s="166"/>
      <c r="M46" s="166"/>
      <c r="N46" s="166"/>
      <c r="O46" s="166"/>
      <c r="P46" s="167"/>
      <c r="Q46" s="166"/>
      <c r="R46" s="166"/>
      <c r="S46" s="166"/>
      <c r="T46" s="166"/>
      <c r="U46" s="167"/>
      <c r="V46" s="321"/>
      <c r="W46" s="166" t="s">
        <v>155</v>
      </c>
      <c r="X46" s="166"/>
      <c r="Y46" s="167"/>
      <c r="Z46" s="166"/>
      <c r="AA46" s="166"/>
      <c r="AB46" s="166"/>
      <c r="AC46" s="321"/>
      <c r="AD46" s="166" t="s">
        <v>154</v>
      </c>
      <c r="AE46" s="166"/>
      <c r="AF46" s="166"/>
      <c r="AG46" s="166"/>
      <c r="AH46" s="166"/>
      <c r="AI46" s="168"/>
      <c r="AS46" s="54"/>
      <c r="BG46" s="69"/>
      <c r="BJ46" s="54"/>
      <c r="BM46" s="54"/>
    </row>
    <row r="47" spans="1:69" x14ac:dyDescent="0.15">
      <c r="A47" s="413"/>
      <c r="B47" s="415"/>
      <c r="C47" s="413"/>
      <c r="D47" s="414"/>
      <c r="E47" s="415"/>
      <c r="F47" s="762" t="s">
        <v>160</v>
      </c>
      <c r="G47" s="740"/>
      <c r="H47" s="740"/>
      <c r="I47" s="741"/>
      <c r="J47" s="904"/>
      <c r="K47" s="905"/>
      <c r="L47" s="905"/>
      <c r="M47" s="905"/>
      <c r="N47" s="905"/>
      <c r="O47" s="905"/>
      <c r="P47" s="905"/>
      <c r="Q47" s="905"/>
      <c r="R47" s="905"/>
      <c r="S47" s="905"/>
      <c r="T47" s="905"/>
      <c r="U47" s="905"/>
      <c r="V47" s="906"/>
      <c r="W47" s="905"/>
      <c r="X47" s="905"/>
      <c r="Y47" s="905"/>
      <c r="Z47" s="905"/>
      <c r="AA47" s="905"/>
      <c r="AB47" s="905"/>
      <c r="AC47" s="906"/>
      <c r="AD47" s="905"/>
      <c r="AE47" s="905"/>
      <c r="AF47" s="905"/>
      <c r="AG47" s="905"/>
      <c r="AH47" s="905"/>
      <c r="AI47" s="907"/>
      <c r="AZ47" s="54"/>
      <c r="BA47" s="54"/>
      <c r="BB47" s="54"/>
      <c r="BC47" s="54"/>
      <c r="BD47" s="54"/>
      <c r="BE47" s="54"/>
      <c r="BF47" s="54"/>
      <c r="BG47" s="54"/>
      <c r="BH47" s="54"/>
      <c r="BI47" s="54"/>
      <c r="BJ47" s="54"/>
      <c r="BK47" s="54"/>
    </row>
    <row r="48" spans="1:69" ht="15" customHeight="1" x14ac:dyDescent="0.15">
      <c r="A48" s="413"/>
      <c r="B48" s="415"/>
      <c r="C48" s="413"/>
      <c r="D48" s="414"/>
      <c r="E48" s="415"/>
      <c r="F48" s="762" t="s">
        <v>63</v>
      </c>
      <c r="G48" s="740"/>
      <c r="H48" s="740"/>
      <c r="I48" s="741"/>
      <c r="J48" s="904"/>
      <c r="K48" s="905"/>
      <c r="L48" s="905"/>
      <c r="M48" s="905"/>
      <c r="N48" s="905"/>
      <c r="O48" s="905"/>
      <c r="P48" s="905"/>
      <c r="Q48" s="905"/>
      <c r="R48" s="905"/>
      <c r="S48" s="905"/>
      <c r="T48" s="905"/>
      <c r="U48" s="905"/>
      <c r="V48" s="905"/>
      <c r="W48" s="905"/>
      <c r="X48" s="905"/>
      <c r="Y48" s="905"/>
      <c r="Z48" s="905"/>
      <c r="AA48" s="905"/>
      <c r="AB48" s="905"/>
      <c r="AC48" s="905"/>
      <c r="AD48" s="905"/>
      <c r="AE48" s="905"/>
      <c r="AF48" s="905"/>
      <c r="AG48" s="905"/>
      <c r="AH48" s="905"/>
      <c r="AI48" s="907"/>
      <c r="AS48" s="54"/>
    </row>
    <row r="49" spans="1:65" x14ac:dyDescent="0.15">
      <c r="A49" s="413"/>
      <c r="B49" s="415"/>
      <c r="C49" s="413"/>
      <c r="D49" s="414"/>
      <c r="E49" s="415"/>
      <c r="F49" s="762" t="s">
        <v>162</v>
      </c>
      <c r="G49" s="740"/>
      <c r="H49" s="740"/>
      <c r="I49" s="741"/>
      <c r="J49" s="904"/>
      <c r="K49" s="905"/>
      <c r="L49" s="905"/>
      <c r="M49" s="905"/>
      <c r="N49" s="905"/>
      <c r="O49" s="905"/>
      <c r="P49" s="905"/>
      <c r="Q49" s="905"/>
      <c r="R49" s="914"/>
      <c r="S49" s="739" t="s">
        <v>161</v>
      </c>
      <c r="T49" s="740"/>
      <c r="U49" s="740"/>
      <c r="V49" s="741"/>
      <c r="W49" s="739" t="s">
        <v>13</v>
      </c>
      <c r="X49" s="741"/>
      <c r="Y49" s="904"/>
      <c r="Z49" s="905"/>
      <c r="AA49" s="905"/>
      <c r="AB49" s="914"/>
      <c r="AC49" s="739" t="s">
        <v>14</v>
      </c>
      <c r="AD49" s="741"/>
      <c r="AE49" s="904"/>
      <c r="AF49" s="905"/>
      <c r="AG49" s="905"/>
      <c r="AH49" s="905"/>
      <c r="AI49" s="907"/>
      <c r="AS49" s="54"/>
      <c r="BG49" s="69"/>
      <c r="BJ49" s="54"/>
      <c r="BM49" s="54"/>
    </row>
    <row r="50" spans="1:65" ht="15" customHeight="1" x14ac:dyDescent="0.15">
      <c r="A50" s="416"/>
      <c r="B50" s="404"/>
      <c r="C50" s="416"/>
      <c r="D50" s="403"/>
      <c r="E50" s="404"/>
      <c r="F50" s="712" t="s">
        <v>164</v>
      </c>
      <c r="G50" s="713"/>
      <c r="H50" s="713"/>
      <c r="I50" s="776"/>
      <c r="J50" s="911"/>
      <c r="K50" s="912"/>
      <c r="L50" s="912"/>
      <c r="M50" s="912"/>
      <c r="N50" s="912"/>
      <c r="O50" s="912"/>
      <c r="P50" s="912"/>
      <c r="Q50" s="912"/>
      <c r="R50" s="912"/>
      <c r="S50" s="912"/>
      <c r="T50" s="912"/>
      <c r="U50" s="912"/>
      <c r="V50" s="912"/>
      <c r="W50" s="912"/>
      <c r="X50" s="912"/>
      <c r="Y50" s="912"/>
      <c r="Z50" s="912"/>
      <c r="AA50" s="912"/>
      <c r="AB50" s="912"/>
      <c r="AC50" s="912"/>
      <c r="AD50" s="912"/>
      <c r="AE50" s="912"/>
      <c r="AF50" s="912"/>
      <c r="AG50" s="912"/>
      <c r="AH50" s="912"/>
      <c r="AI50" s="913"/>
      <c r="AZ50" s="54"/>
      <c r="BA50" s="54"/>
      <c r="BB50" s="54"/>
      <c r="BC50" s="54"/>
      <c r="BD50" s="54"/>
      <c r="BE50" s="54"/>
      <c r="BF50" s="54"/>
      <c r="BG50" s="54"/>
      <c r="BH50" s="54"/>
      <c r="BI50" s="54"/>
      <c r="BJ50" s="54"/>
      <c r="BK50" s="54"/>
    </row>
    <row r="51" spans="1:65" x14ac:dyDescent="0.15">
      <c r="A51" s="430">
        <v>6</v>
      </c>
      <c r="B51" s="432"/>
      <c r="C51" s="563" t="s">
        <v>241</v>
      </c>
      <c r="D51" s="455"/>
      <c r="E51" s="549"/>
      <c r="F51" s="420"/>
      <c r="G51" s="421"/>
      <c r="H51" s="421"/>
      <c r="I51" s="421"/>
      <c r="J51" s="422"/>
      <c r="K51" s="416" t="s">
        <v>53</v>
      </c>
      <c r="L51" s="403"/>
      <c r="M51" s="403"/>
      <c r="N51" s="404"/>
      <c r="O51" s="750" t="s">
        <v>54</v>
      </c>
      <c r="P51" s="751"/>
      <c r="Q51" s="751"/>
      <c r="R51" s="752"/>
      <c r="S51" s="730" t="s">
        <v>55</v>
      </c>
      <c r="T51" s="731"/>
      <c r="U51" s="731"/>
      <c r="V51" s="732"/>
      <c r="W51" s="730" t="s">
        <v>57</v>
      </c>
      <c r="X51" s="731"/>
      <c r="Y51" s="731"/>
      <c r="Z51" s="732"/>
      <c r="AA51" s="730" t="s">
        <v>31</v>
      </c>
      <c r="AB51" s="731"/>
      <c r="AC51" s="731"/>
      <c r="AD51" s="732"/>
      <c r="AE51" s="733" t="s">
        <v>34</v>
      </c>
      <c r="AF51" s="734"/>
      <c r="AG51" s="734"/>
      <c r="AH51" s="734"/>
      <c r="AI51" s="735"/>
      <c r="AS51" s="54"/>
    </row>
    <row r="52" spans="1:65" ht="15" customHeight="1" x14ac:dyDescent="0.15">
      <c r="A52" s="413"/>
      <c r="B52" s="415"/>
      <c r="C52" s="591"/>
      <c r="D52" s="550"/>
      <c r="E52" s="551"/>
      <c r="F52" s="430" t="s">
        <v>111</v>
      </c>
      <c r="G52" s="432"/>
      <c r="H52" s="423" t="s">
        <v>61</v>
      </c>
      <c r="I52" s="722"/>
      <c r="J52" s="424"/>
      <c r="K52" s="723"/>
      <c r="L52" s="724"/>
      <c r="M52" s="724"/>
      <c r="N52" s="725"/>
      <c r="O52" s="723"/>
      <c r="P52" s="724"/>
      <c r="Q52" s="724"/>
      <c r="R52" s="725"/>
      <c r="S52" s="723"/>
      <c r="T52" s="724"/>
      <c r="U52" s="724"/>
      <c r="V52" s="725"/>
      <c r="W52" s="723"/>
      <c r="X52" s="724"/>
      <c r="Y52" s="724"/>
      <c r="Z52" s="725"/>
      <c r="AA52" s="723"/>
      <c r="AB52" s="724"/>
      <c r="AC52" s="724"/>
      <c r="AD52" s="725"/>
      <c r="AE52" s="908" t="str">
        <f>IF(SUM(K52:AD52)=0,"",SUM(K52:AD52))</f>
        <v/>
      </c>
      <c r="AF52" s="909"/>
      <c r="AG52" s="909"/>
      <c r="AH52" s="909"/>
      <c r="AI52" s="910"/>
      <c r="AX52" s="69"/>
    </row>
    <row r="53" spans="1:65" ht="15" customHeight="1" x14ac:dyDescent="0.15">
      <c r="A53" s="413"/>
      <c r="B53" s="415"/>
      <c r="C53" s="591"/>
      <c r="D53" s="550"/>
      <c r="E53" s="551"/>
      <c r="F53" s="416"/>
      <c r="G53" s="404"/>
      <c r="H53" s="712" t="s">
        <v>62</v>
      </c>
      <c r="I53" s="713"/>
      <c r="J53" s="714"/>
      <c r="K53" s="727"/>
      <c r="L53" s="728"/>
      <c r="M53" s="728"/>
      <c r="N53" s="729"/>
      <c r="O53" s="727"/>
      <c r="P53" s="728"/>
      <c r="Q53" s="728"/>
      <c r="R53" s="729"/>
      <c r="S53" s="727"/>
      <c r="T53" s="728"/>
      <c r="U53" s="728"/>
      <c r="V53" s="729"/>
      <c r="W53" s="727"/>
      <c r="X53" s="728"/>
      <c r="Y53" s="728"/>
      <c r="Z53" s="729"/>
      <c r="AA53" s="727"/>
      <c r="AB53" s="728"/>
      <c r="AC53" s="728"/>
      <c r="AD53" s="729"/>
      <c r="AE53" s="694" t="str">
        <f>IF(SUM(K53:AD53)=0,"",SUM(K53:AD53))</f>
        <v/>
      </c>
      <c r="AF53" s="695"/>
      <c r="AG53" s="695"/>
      <c r="AH53" s="695"/>
      <c r="AI53" s="696"/>
      <c r="AX53" s="69"/>
      <c r="BA53" s="54"/>
      <c r="BD53" s="54"/>
    </row>
    <row r="54" spans="1:65" x14ac:dyDescent="0.15">
      <c r="A54" s="413"/>
      <c r="B54" s="415"/>
      <c r="C54" s="591"/>
      <c r="D54" s="550"/>
      <c r="E54" s="551"/>
      <c r="F54" s="430" t="s">
        <v>156</v>
      </c>
      <c r="G54" s="432"/>
      <c r="H54" s="423" t="s">
        <v>61</v>
      </c>
      <c r="I54" s="722"/>
      <c r="J54" s="424"/>
      <c r="K54" s="723"/>
      <c r="L54" s="724"/>
      <c r="M54" s="724"/>
      <c r="N54" s="725"/>
      <c r="O54" s="723"/>
      <c r="P54" s="724"/>
      <c r="Q54" s="724"/>
      <c r="R54" s="725"/>
      <c r="S54" s="723"/>
      <c r="T54" s="724"/>
      <c r="U54" s="724"/>
      <c r="V54" s="725"/>
      <c r="W54" s="723"/>
      <c r="X54" s="724"/>
      <c r="Y54" s="724"/>
      <c r="Z54" s="725"/>
      <c r="AA54" s="723"/>
      <c r="AB54" s="724"/>
      <c r="AC54" s="724"/>
      <c r="AD54" s="725"/>
      <c r="AE54" s="709" t="str">
        <f>IF(SUM(K54:AD54)=0,"",SUM(K54:AD54))</f>
        <v/>
      </c>
      <c r="AF54" s="710"/>
      <c r="AG54" s="710"/>
      <c r="AH54" s="710"/>
      <c r="AI54" s="711"/>
      <c r="AX54" s="54"/>
      <c r="BD54" s="54"/>
      <c r="BI54" s="54"/>
    </row>
    <row r="55" spans="1:65" x14ac:dyDescent="0.15">
      <c r="A55" s="413"/>
      <c r="B55" s="415"/>
      <c r="C55" s="591"/>
      <c r="D55" s="550"/>
      <c r="E55" s="551"/>
      <c r="F55" s="416"/>
      <c r="G55" s="404"/>
      <c r="H55" s="712" t="s">
        <v>62</v>
      </c>
      <c r="I55" s="713"/>
      <c r="J55" s="714"/>
      <c r="K55" s="715"/>
      <c r="L55" s="716"/>
      <c r="M55" s="716"/>
      <c r="N55" s="717"/>
      <c r="O55" s="715"/>
      <c r="P55" s="716"/>
      <c r="Q55" s="716"/>
      <c r="R55" s="717"/>
      <c r="S55" s="715"/>
      <c r="T55" s="716"/>
      <c r="U55" s="716"/>
      <c r="V55" s="717"/>
      <c r="W55" s="715"/>
      <c r="X55" s="716"/>
      <c r="Y55" s="716"/>
      <c r="Z55" s="717"/>
      <c r="AA55" s="715"/>
      <c r="AB55" s="716"/>
      <c r="AC55" s="716"/>
      <c r="AD55" s="717"/>
      <c r="AE55" s="694" t="str">
        <f>IF(SUM(K55:AD55)=0,"",SUM(K55:AD55))</f>
        <v/>
      </c>
      <c r="AF55" s="695"/>
      <c r="AG55" s="695"/>
      <c r="AH55" s="695"/>
      <c r="AI55" s="696"/>
      <c r="AX55" s="54"/>
    </row>
    <row r="56" spans="1:65" x14ac:dyDescent="0.15">
      <c r="A56" s="416"/>
      <c r="B56" s="404"/>
      <c r="C56" s="560"/>
      <c r="D56" s="552"/>
      <c r="E56" s="553"/>
      <c r="F56" s="697"/>
      <c r="G56" s="698"/>
      <c r="H56" s="698"/>
      <c r="I56" s="698"/>
      <c r="J56" s="699"/>
      <c r="K56" s="700" t="str">
        <f>IF(SUM(K52,K54)=0,"",SUM(K52,K54))</f>
        <v/>
      </c>
      <c r="L56" s="701"/>
      <c r="M56" s="701"/>
      <c r="N56" s="702"/>
      <c r="O56" s="700" t="str">
        <f>IF(SUM(O52,O54)=0,"",SUM(O52,O54))</f>
        <v/>
      </c>
      <c r="P56" s="701"/>
      <c r="Q56" s="701"/>
      <c r="R56" s="702"/>
      <c r="S56" s="700" t="str">
        <f>IF(SUM(S52,S54)=0,"",SUM(S52,S54))</f>
        <v/>
      </c>
      <c r="T56" s="701"/>
      <c r="U56" s="701"/>
      <c r="V56" s="702"/>
      <c r="W56" s="700" t="str">
        <f>IF(SUM(W52,W54)=0,"",SUM(W52,W54))</f>
        <v/>
      </c>
      <c r="X56" s="701"/>
      <c r="Y56" s="701"/>
      <c r="Z56" s="702"/>
      <c r="AA56" s="700" t="str">
        <f>IF(SUM(AA52,AA54)=0,"",SUM(AA52,AA54))</f>
        <v/>
      </c>
      <c r="AB56" s="701"/>
      <c r="AC56" s="701"/>
      <c r="AD56" s="702"/>
      <c r="AE56" s="697" t="str">
        <f>IF(SUM(K56:AD56)=0,"",SUM(K56:AD56))</f>
        <v/>
      </c>
      <c r="AF56" s="698"/>
      <c r="AG56" s="698"/>
      <c r="AH56" s="698"/>
      <c r="AI56" s="699"/>
      <c r="AX56" s="54"/>
    </row>
    <row r="57" spans="1:65" x14ac:dyDescent="0.15">
      <c r="A57" s="420">
        <v>7</v>
      </c>
      <c r="B57" s="422"/>
      <c r="C57" s="420" t="s">
        <v>165</v>
      </c>
      <c r="D57" s="421"/>
      <c r="E57" s="422"/>
      <c r="F57" s="97" t="s">
        <v>166</v>
      </c>
      <c r="G57" s="98"/>
      <c r="H57" s="98"/>
      <c r="I57" s="98"/>
      <c r="J57" s="98"/>
      <c r="K57" s="98"/>
      <c r="L57" s="100"/>
      <c r="M57" s="98"/>
      <c r="N57" s="98"/>
      <c r="O57" s="98"/>
      <c r="P57" s="98"/>
      <c r="Q57" s="885"/>
      <c r="R57" s="898"/>
      <c r="S57" s="98" t="s">
        <v>64</v>
      </c>
      <c r="T57" s="98"/>
      <c r="U57" s="98"/>
      <c r="V57" s="98"/>
      <c r="W57" s="98"/>
      <c r="X57" s="98"/>
      <c r="Y57" s="98"/>
      <c r="Z57" s="98"/>
      <c r="AA57" s="98"/>
      <c r="AB57" s="98"/>
      <c r="AC57" s="98"/>
      <c r="AD57" s="98"/>
      <c r="AE57" s="98"/>
      <c r="AF57" s="98"/>
      <c r="AG57" s="98"/>
      <c r="AH57" s="98"/>
      <c r="AI57" s="99"/>
      <c r="AX57" s="54"/>
      <c r="BE57" s="54"/>
      <c r="BG57" s="54"/>
    </row>
    <row r="58" spans="1:65" ht="15" customHeight="1" x14ac:dyDescent="0.15">
      <c r="A58" s="430">
        <v>8</v>
      </c>
      <c r="B58" s="432"/>
      <c r="C58" s="412" t="s">
        <v>168</v>
      </c>
      <c r="D58" s="412"/>
      <c r="E58" s="412"/>
      <c r="F58" s="59"/>
      <c r="G58" s="59"/>
      <c r="H58" s="59"/>
      <c r="I58" s="59"/>
      <c r="J58" s="59"/>
      <c r="K58" s="319"/>
      <c r="L58" s="59" t="s">
        <v>169</v>
      </c>
      <c r="M58" s="59"/>
      <c r="N58" s="59"/>
      <c r="O58" s="101" t="s">
        <v>171</v>
      </c>
      <c r="P58" s="59"/>
      <c r="Q58" s="59" t="s">
        <v>40</v>
      </c>
      <c r="R58" s="59"/>
      <c r="S58" s="59"/>
      <c r="T58" s="899"/>
      <c r="U58" s="899"/>
      <c r="V58" s="59" t="s">
        <v>50</v>
      </c>
      <c r="W58" s="59"/>
      <c r="X58" s="59"/>
      <c r="Y58" s="59"/>
      <c r="Z58" s="59"/>
      <c r="AA58" s="59"/>
      <c r="AB58" s="59"/>
      <c r="AC58" s="59"/>
      <c r="AD58" s="59"/>
      <c r="AE58" s="59"/>
      <c r="AF58" s="59"/>
      <c r="AG58" s="59"/>
      <c r="AH58" s="59"/>
      <c r="AI58" s="62"/>
      <c r="AS58" s="54"/>
      <c r="AV58" s="54"/>
      <c r="BA58" s="54"/>
      <c r="BG58" s="54"/>
    </row>
    <row r="59" spans="1:65" x14ac:dyDescent="0.15">
      <c r="A59" s="413"/>
      <c r="B59" s="415"/>
      <c r="C59" s="412"/>
      <c r="D59" s="412"/>
      <c r="E59" s="412"/>
      <c r="L59" s="162" t="s">
        <v>232</v>
      </c>
      <c r="M59" s="55"/>
      <c r="N59" s="55"/>
      <c r="O59" s="102" t="s">
        <v>171</v>
      </c>
      <c r="Q59" s="321"/>
      <c r="R59" s="102" t="s">
        <v>52</v>
      </c>
      <c r="S59" s="102"/>
      <c r="T59" s="102"/>
      <c r="U59" s="151"/>
      <c r="W59" s="321"/>
      <c r="X59" s="852" t="s">
        <v>172</v>
      </c>
      <c r="Y59" s="853"/>
      <c r="Z59" s="853"/>
      <c r="AA59" s="853"/>
      <c r="AB59" s="853"/>
      <c r="AC59" s="853"/>
      <c r="AD59" s="55"/>
      <c r="AE59" s="321"/>
      <c r="AF59" s="849" t="s">
        <v>483</v>
      </c>
      <c r="AG59" s="850"/>
      <c r="AH59" s="850"/>
      <c r="AI59" s="851"/>
    </row>
    <row r="60" spans="1:65" x14ac:dyDescent="0.15">
      <c r="A60" s="413"/>
      <c r="B60" s="415"/>
      <c r="C60" s="412"/>
      <c r="D60" s="412"/>
      <c r="E60" s="412"/>
      <c r="L60" s="55"/>
      <c r="M60" s="55"/>
      <c r="N60" s="55"/>
      <c r="O60" s="55"/>
      <c r="Q60" s="321"/>
      <c r="R60" s="102" t="s">
        <v>484</v>
      </c>
      <c r="S60" s="102"/>
      <c r="T60" s="102"/>
      <c r="U60" s="151"/>
      <c r="W60" s="321"/>
      <c r="X60" s="703" t="s">
        <v>477</v>
      </c>
      <c r="Y60" s="704"/>
      <c r="Z60" s="704"/>
      <c r="AA60" s="704"/>
      <c r="AB60" s="704"/>
      <c r="AC60" s="704"/>
      <c r="AD60" s="55"/>
      <c r="AE60" s="321"/>
      <c r="AF60" s="849" t="s">
        <v>471</v>
      </c>
      <c r="AG60" s="850"/>
      <c r="AH60" s="850"/>
      <c r="AI60" s="851"/>
      <c r="BA60" s="54"/>
      <c r="BC60" s="54"/>
    </row>
    <row r="61" spans="1:65" ht="15" customHeight="1" x14ac:dyDescent="0.15">
      <c r="A61" s="413"/>
      <c r="B61" s="415"/>
      <c r="C61" s="412"/>
      <c r="D61" s="412"/>
      <c r="E61" s="412"/>
      <c r="L61" s="55"/>
      <c r="M61" s="55"/>
      <c r="N61" s="55"/>
      <c r="O61" s="55"/>
      <c r="Q61" s="321"/>
      <c r="R61" s="849" t="s">
        <v>485</v>
      </c>
      <c r="S61" s="850"/>
      <c r="T61" s="850"/>
      <c r="U61" s="850"/>
      <c r="W61" s="321"/>
      <c r="X61" s="162" t="s">
        <v>486</v>
      </c>
      <c r="AD61" s="55"/>
      <c r="AE61" s="321"/>
      <c r="AF61" s="849" t="s">
        <v>481</v>
      </c>
      <c r="AG61" s="850"/>
      <c r="AH61" s="850"/>
      <c r="AI61" s="851"/>
    </row>
    <row r="62" spans="1:65" x14ac:dyDescent="0.15">
      <c r="A62" s="413"/>
      <c r="B62" s="415"/>
      <c r="C62" s="412"/>
      <c r="D62" s="412"/>
      <c r="E62" s="412"/>
      <c r="L62" s="162" t="s">
        <v>333</v>
      </c>
      <c r="M62" s="55"/>
      <c r="N62" s="55"/>
      <c r="O62" s="102" t="s">
        <v>171</v>
      </c>
      <c r="P62" s="55"/>
      <c r="Q62" s="321"/>
      <c r="R62" s="55" t="s">
        <v>155</v>
      </c>
      <c r="S62" s="55"/>
      <c r="T62" s="55"/>
      <c r="W62" s="321"/>
      <c r="X62" s="55" t="s">
        <v>154</v>
      </c>
      <c r="Y62" s="55"/>
      <c r="Z62" s="55"/>
      <c r="AA62" s="55"/>
      <c r="AB62" s="55"/>
      <c r="AC62" s="55"/>
      <c r="AD62" s="55"/>
      <c r="AE62" s="55"/>
      <c r="AF62" s="80"/>
      <c r="AG62" s="80"/>
      <c r="AH62" s="80"/>
      <c r="AI62" s="103"/>
    </row>
    <row r="63" spans="1:65" x14ac:dyDescent="0.15">
      <c r="A63" s="413"/>
      <c r="B63" s="415"/>
      <c r="C63" s="412"/>
      <c r="D63" s="412"/>
      <c r="E63" s="412"/>
      <c r="K63" s="319"/>
      <c r="L63" s="162" t="s">
        <v>170</v>
      </c>
      <c r="P63" s="150"/>
      <c r="T63" s="150"/>
      <c r="W63" s="150"/>
      <c r="Z63" s="150"/>
      <c r="AC63" s="150"/>
      <c r="AI63" s="163"/>
    </row>
    <row r="64" spans="1:65" ht="15" customHeight="1" x14ac:dyDescent="0.15">
      <c r="A64" s="416"/>
      <c r="B64" s="404"/>
      <c r="C64" s="412"/>
      <c r="D64" s="412"/>
      <c r="E64" s="412"/>
      <c r="F64" s="405" t="s">
        <v>334</v>
      </c>
      <c r="G64" s="405"/>
      <c r="H64" s="405"/>
      <c r="I64" s="405"/>
      <c r="J64" s="900"/>
      <c r="K64" s="901"/>
      <c r="L64" s="902"/>
      <c r="M64" s="902"/>
      <c r="N64" s="902"/>
      <c r="O64" s="902"/>
      <c r="P64" s="902"/>
      <c r="Q64" s="902"/>
      <c r="R64" s="902"/>
      <c r="S64" s="902"/>
      <c r="T64" s="902"/>
      <c r="U64" s="902"/>
      <c r="V64" s="902"/>
      <c r="W64" s="902"/>
      <c r="X64" s="902"/>
      <c r="Y64" s="902"/>
      <c r="Z64" s="902"/>
      <c r="AA64" s="902"/>
      <c r="AB64" s="902"/>
      <c r="AC64" s="902"/>
      <c r="AD64" s="902"/>
      <c r="AE64" s="902"/>
      <c r="AF64" s="902"/>
      <c r="AG64" s="902"/>
      <c r="AH64" s="902"/>
      <c r="AI64" s="903"/>
      <c r="AR64" s="54"/>
    </row>
    <row r="65" spans="1:70" ht="15.75" customHeight="1" x14ac:dyDescent="0.15">
      <c r="A65" s="430">
        <v>9</v>
      </c>
      <c r="B65" s="432"/>
      <c r="C65" s="895"/>
      <c r="D65" s="676"/>
      <c r="E65" s="677"/>
      <c r="F65" s="672" t="s">
        <v>0</v>
      </c>
      <c r="G65" s="672"/>
      <c r="H65" s="672" t="s">
        <v>1</v>
      </c>
      <c r="I65" s="672"/>
      <c r="J65" s="672" t="s">
        <v>2</v>
      </c>
      <c r="K65" s="672"/>
      <c r="L65" s="672" t="s">
        <v>178</v>
      </c>
      <c r="M65" s="672"/>
      <c r="N65" s="672" t="s">
        <v>179</v>
      </c>
      <c r="O65" s="672"/>
      <c r="P65" s="672" t="s">
        <v>3</v>
      </c>
      <c r="Q65" s="672"/>
      <c r="R65" s="674" t="s">
        <v>4</v>
      </c>
      <c r="S65" s="674"/>
      <c r="T65" s="412" t="s">
        <v>5</v>
      </c>
      <c r="U65" s="412"/>
      <c r="V65" s="412"/>
      <c r="W65" s="412"/>
      <c r="X65" s="412"/>
      <c r="Y65" s="412"/>
      <c r="Z65" s="412"/>
      <c r="AA65" s="412"/>
      <c r="AB65" s="674" t="s">
        <v>181</v>
      </c>
      <c r="AC65" s="674"/>
      <c r="AD65" s="665" t="s">
        <v>253</v>
      </c>
      <c r="AE65" s="665"/>
      <c r="AF65" s="665" t="s">
        <v>251</v>
      </c>
      <c r="AG65" s="665"/>
      <c r="AH65" s="667" t="s">
        <v>252</v>
      </c>
      <c r="AI65" s="667"/>
    </row>
    <row r="66" spans="1:70" ht="15.75" customHeight="1" x14ac:dyDescent="0.15">
      <c r="A66" s="413"/>
      <c r="B66" s="415"/>
      <c r="C66" s="896"/>
      <c r="D66" s="678"/>
      <c r="E66" s="679"/>
      <c r="F66" s="672"/>
      <c r="G66" s="672"/>
      <c r="H66" s="672"/>
      <c r="I66" s="672"/>
      <c r="J66" s="672"/>
      <c r="K66" s="672"/>
      <c r="L66" s="672"/>
      <c r="M66" s="672"/>
      <c r="N66" s="672"/>
      <c r="O66" s="672"/>
      <c r="P66" s="672"/>
      <c r="Q66" s="672"/>
      <c r="R66" s="674"/>
      <c r="S66" s="674"/>
      <c r="T66" s="669" t="s">
        <v>233</v>
      </c>
      <c r="U66" s="670"/>
      <c r="V66" s="670" t="s">
        <v>234</v>
      </c>
      <c r="W66" s="670"/>
      <c r="X66" s="670" t="s">
        <v>235</v>
      </c>
      <c r="Y66" s="670"/>
      <c r="Z66" s="670" t="s">
        <v>180</v>
      </c>
      <c r="AA66" s="670"/>
      <c r="AB66" s="674"/>
      <c r="AC66" s="674"/>
      <c r="AD66" s="665"/>
      <c r="AE66" s="665"/>
      <c r="AF66" s="665"/>
      <c r="AG66" s="665"/>
      <c r="AH66" s="667"/>
      <c r="AI66" s="667"/>
    </row>
    <row r="67" spans="1:70" ht="15.75" customHeight="1" x14ac:dyDescent="0.15">
      <c r="A67" s="413"/>
      <c r="B67" s="415"/>
      <c r="C67" s="896"/>
      <c r="D67" s="678"/>
      <c r="E67" s="679"/>
      <c r="F67" s="672"/>
      <c r="G67" s="672"/>
      <c r="H67" s="672"/>
      <c r="I67" s="672"/>
      <c r="J67" s="672"/>
      <c r="K67" s="672"/>
      <c r="L67" s="672"/>
      <c r="M67" s="672"/>
      <c r="N67" s="672"/>
      <c r="O67" s="672"/>
      <c r="P67" s="672"/>
      <c r="Q67" s="672"/>
      <c r="R67" s="674"/>
      <c r="S67" s="674"/>
      <c r="T67" s="670"/>
      <c r="U67" s="670"/>
      <c r="V67" s="670"/>
      <c r="W67" s="670"/>
      <c r="X67" s="670"/>
      <c r="Y67" s="670"/>
      <c r="Z67" s="670"/>
      <c r="AA67" s="670"/>
      <c r="AB67" s="674"/>
      <c r="AC67" s="674"/>
      <c r="AD67" s="665"/>
      <c r="AE67" s="665"/>
      <c r="AF67" s="665"/>
      <c r="AG67" s="665"/>
      <c r="AH67" s="667"/>
      <c r="AI67" s="667"/>
      <c r="BP67" s="54"/>
      <c r="BQ67" s="54"/>
      <c r="BR67" s="54"/>
    </row>
    <row r="68" spans="1:70" x14ac:dyDescent="0.15">
      <c r="A68" s="413"/>
      <c r="B68" s="415"/>
      <c r="C68" s="896"/>
      <c r="D68" s="678"/>
      <c r="E68" s="679"/>
      <c r="F68" s="672"/>
      <c r="G68" s="672"/>
      <c r="H68" s="672"/>
      <c r="I68" s="672"/>
      <c r="J68" s="672"/>
      <c r="K68" s="672"/>
      <c r="L68" s="672"/>
      <c r="M68" s="672"/>
      <c r="N68" s="672"/>
      <c r="O68" s="672"/>
      <c r="P68" s="672"/>
      <c r="Q68" s="672"/>
      <c r="R68" s="674"/>
      <c r="S68" s="674"/>
      <c r="T68" s="670"/>
      <c r="U68" s="670"/>
      <c r="V68" s="670"/>
      <c r="W68" s="670"/>
      <c r="X68" s="670"/>
      <c r="Y68" s="670"/>
      <c r="Z68" s="670"/>
      <c r="AA68" s="670"/>
      <c r="AB68" s="674"/>
      <c r="AC68" s="674"/>
      <c r="AD68" s="665"/>
      <c r="AE68" s="665"/>
      <c r="AF68" s="665"/>
      <c r="AG68" s="665"/>
      <c r="AH68" s="667"/>
      <c r="AI68" s="667"/>
      <c r="BP68" s="106"/>
      <c r="BQ68" s="106"/>
      <c r="BR68" s="106"/>
    </row>
    <row r="69" spans="1:70" ht="18.75" customHeight="1" x14ac:dyDescent="0.15">
      <c r="A69" s="413"/>
      <c r="B69" s="415"/>
      <c r="C69" s="896"/>
      <c r="D69" s="678"/>
      <c r="E69" s="679"/>
      <c r="F69" s="673"/>
      <c r="G69" s="673"/>
      <c r="H69" s="673"/>
      <c r="I69" s="673"/>
      <c r="J69" s="673"/>
      <c r="K69" s="673"/>
      <c r="L69" s="673"/>
      <c r="M69" s="673"/>
      <c r="N69" s="673"/>
      <c r="O69" s="673"/>
      <c r="P69" s="673"/>
      <c r="Q69" s="673"/>
      <c r="R69" s="675"/>
      <c r="S69" s="675"/>
      <c r="T69" s="671"/>
      <c r="U69" s="671"/>
      <c r="V69" s="671"/>
      <c r="W69" s="671"/>
      <c r="X69" s="671"/>
      <c r="Y69" s="671"/>
      <c r="Z69" s="671"/>
      <c r="AA69" s="671"/>
      <c r="AB69" s="675"/>
      <c r="AC69" s="675"/>
      <c r="AD69" s="666"/>
      <c r="AE69" s="666"/>
      <c r="AF69" s="666"/>
      <c r="AG69" s="666"/>
      <c r="AH69" s="668"/>
      <c r="AI69" s="668"/>
      <c r="BP69" s="106"/>
      <c r="BQ69" s="106"/>
      <c r="BR69" s="106"/>
    </row>
    <row r="70" spans="1:70" ht="13.5" customHeight="1" x14ac:dyDescent="0.15">
      <c r="A70" s="413"/>
      <c r="B70" s="415"/>
      <c r="C70" s="897"/>
      <c r="D70" s="680"/>
      <c r="E70" s="681"/>
      <c r="F70" s="656" t="s">
        <v>182</v>
      </c>
      <c r="G70" s="656"/>
      <c r="H70" s="656" t="s">
        <v>183</v>
      </c>
      <c r="I70" s="656"/>
      <c r="J70" s="656" t="s">
        <v>183</v>
      </c>
      <c r="K70" s="656"/>
      <c r="L70" s="656" t="s">
        <v>183</v>
      </c>
      <c r="M70" s="656"/>
      <c r="N70" s="656" t="s">
        <v>183</v>
      </c>
      <c r="O70" s="656"/>
      <c r="P70" s="656" t="s">
        <v>184</v>
      </c>
      <c r="Q70" s="656"/>
      <c r="R70" s="656" t="s">
        <v>184</v>
      </c>
      <c r="S70" s="656"/>
      <c r="T70" s="656" t="s">
        <v>185</v>
      </c>
      <c r="U70" s="656"/>
      <c r="V70" s="656" t="s">
        <v>186</v>
      </c>
      <c r="W70" s="656"/>
      <c r="X70" s="656" t="s">
        <v>186</v>
      </c>
      <c r="Y70" s="656"/>
      <c r="Z70" s="656" t="s">
        <v>186</v>
      </c>
      <c r="AA70" s="656"/>
      <c r="AB70" s="656" t="s">
        <v>187</v>
      </c>
      <c r="AC70" s="656"/>
      <c r="AD70" s="656" t="s">
        <v>77</v>
      </c>
      <c r="AE70" s="656"/>
      <c r="AF70" s="656" t="s">
        <v>77</v>
      </c>
      <c r="AG70" s="656"/>
      <c r="AH70" s="656" t="s">
        <v>77</v>
      </c>
      <c r="AI70" s="656"/>
      <c r="BP70" s="106"/>
      <c r="BQ70" s="106"/>
      <c r="BR70" s="106"/>
    </row>
    <row r="71" spans="1:70" ht="18.75" customHeight="1" x14ac:dyDescent="0.15">
      <c r="A71" s="413"/>
      <c r="B71" s="415"/>
      <c r="C71" s="613" t="s">
        <v>473</v>
      </c>
      <c r="D71" s="613"/>
      <c r="E71" s="613"/>
      <c r="F71" s="884"/>
      <c r="G71" s="884"/>
      <c r="H71" s="884"/>
      <c r="I71" s="884"/>
      <c r="J71" s="884"/>
      <c r="K71" s="884"/>
      <c r="L71" s="884"/>
      <c r="M71" s="884"/>
      <c r="N71" s="884"/>
      <c r="O71" s="884"/>
      <c r="P71" s="884"/>
      <c r="Q71" s="884"/>
      <c r="R71" s="884"/>
      <c r="S71" s="884"/>
      <c r="T71" s="884"/>
      <c r="U71" s="884"/>
      <c r="V71" s="884"/>
      <c r="W71" s="884"/>
      <c r="X71" s="884"/>
      <c r="Y71" s="884"/>
      <c r="Z71" s="884"/>
      <c r="AA71" s="884"/>
      <c r="AB71" s="884"/>
      <c r="AC71" s="884"/>
      <c r="AD71" s="884"/>
      <c r="AE71" s="884"/>
      <c r="AF71" s="884"/>
      <c r="AG71" s="884"/>
      <c r="AH71" s="884"/>
      <c r="AI71" s="884"/>
      <c r="BP71" s="106"/>
      <c r="BQ71" s="106"/>
      <c r="BR71" s="106"/>
    </row>
    <row r="72" spans="1:70" x14ac:dyDescent="0.15">
      <c r="A72" s="413"/>
      <c r="B72" s="415"/>
      <c r="C72" s="664"/>
      <c r="D72" s="664"/>
      <c r="E72" s="664"/>
      <c r="F72" s="882"/>
      <c r="G72" s="882"/>
      <c r="H72" s="882"/>
      <c r="I72" s="882"/>
      <c r="J72" s="882"/>
      <c r="K72" s="882"/>
      <c r="L72" s="882"/>
      <c r="M72" s="882"/>
      <c r="N72" s="882"/>
      <c r="O72" s="882"/>
      <c r="P72" s="882"/>
      <c r="Q72" s="882"/>
      <c r="R72" s="882"/>
      <c r="S72" s="882"/>
      <c r="T72" s="882"/>
      <c r="U72" s="882"/>
      <c r="V72" s="882"/>
      <c r="W72" s="882"/>
      <c r="X72" s="882"/>
      <c r="Y72" s="882"/>
      <c r="Z72" s="882"/>
      <c r="AA72" s="882"/>
      <c r="AB72" s="882"/>
      <c r="AC72" s="882"/>
      <c r="AD72" s="882"/>
      <c r="AE72" s="882"/>
      <c r="AF72" s="882"/>
      <c r="AG72" s="882"/>
      <c r="AH72" s="882"/>
      <c r="AI72" s="882"/>
      <c r="AJ72" s="106"/>
    </row>
    <row r="73" spans="1:70" x14ac:dyDescent="0.15">
      <c r="A73" s="413"/>
      <c r="B73" s="415"/>
      <c r="C73" s="868" t="s">
        <v>189</v>
      </c>
      <c r="D73" s="661"/>
      <c r="E73" s="662"/>
      <c r="F73" s="894"/>
      <c r="G73" s="894"/>
      <c r="H73" s="894"/>
      <c r="I73" s="894"/>
      <c r="J73" s="894"/>
      <c r="K73" s="894"/>
      <c r="L73" s="894"/>
      <c r="M73" s="894"/>
      <c r="N73" s="894"/>
      <c r="O73" s="894"/>
      <c r="P73" s="894"/>
      <c r="Q73" s="894"/>
      <c r="R73" s="894"/>
      <c r="S73" s="894"/>
      <c r="T73" s="894"/>
      <c r="U73" s="894"/>
      <c r="V73" s="894"/>
      <c r="W73" s="894"/>
      <c r="X73" s="894"/>
      <c r="Y73" s="894"/>
      <c r="Z73" s="894"/>
      <c r="AA73" s="894"/>
      <c r="AB73" s="894"/>
      <c r="AC73" s="894"/>
      <c r="AD73" s="894"/>
      <c r="AE73" s="894"/>
      <c r="AF73" s="894"/>
      <c r="AG73" s="894"/>
      <c r="AH73" s="894"/>
      <c r="AI73" s="894"/>
      <c r="AJ73" s="106"/>
      <c r="AK73" s="106"/>
      <c r="BP73" s="106"/>
      <c r="BQ73" s="106"/>
      <c r="BR73" s="106"/>
    </row>
    <row r="74" spans="1:70" x14ac:dyDescent="0.15">
      <c r="A74" s="413"/>
      <c r="B74" s="415"/>
      <c r="C74" s="658" t="s">
        <v>339</v>
      </c>
      <c r="D74" s="658"/>
      <c r="E74" s="658"/>
      <c r="F74" s="479"/>
      <c r="G74" s="479"/>
      <c r="H74" s="479"/>
      <c r="I74" s="479"/>
      <c r="J74" s="479"/>
      <c r="K74" s="479"/>
      <c r="L74" s="479"/>
      <c r="M74" s="479"/>
      <c r="N74" s="479"/>
      <c r="O74" s="479"/>
      <c r="P74" s="479"/>
      <c r="Q74" s="479"/>
      <c r="R74" s="479"/>
      <c r="S74" s="479"/>
      <c r="T74" s="479"/>
      <c r="U74" s="479"/>
      <c r="V74" s="479"/>
      <c r="W74" s="479"/>
      <c r="X74" s="479"/>
      <c r="Y74" s="479"/>
      <c r="Z74" s="479"/>
      <c r="AA74" s="479"/>
      <c r="AB74" s="952"/>
      <c r="AC74" s="952"/>
      <c r="AD74" s="479"/>
      <c r="AE74" s="479"/>
      <c r="AF74" s="479"/>
      <c r="AG74" s="479"/>
      <c r="AH74" s="479"/>
      <c r="AI74" s="479"/>
      <c r="AJ74" s="106"/>
      <c r="AK74" s="106"/>
      <c r="BP74" s="106"/>
      <c r="BQ74" s="106"/>
      <c r="BR74" s="106"/>
    </row>
    <row r="75" spans="1:70" ht="18.75" customHeight="1" x14ac:dyDescent="0.15">
      <c r="A75" s="413"/>
      <c r="B75" s="415"/>
      <c r="C75" s="660"/>
      <c r="D75" s="660"/>
      <c r="E75" s="660"/>
      <c r="F75" s="886"/>
      <c r="G75" s="886"/>
      <c r="H75" s="886"/>
      <c r="I75" s="886"/>
      <c r="J75" s="886"/>
      <c r="K75" s="886"/>
      <c r="L75" s="886"/>
      <c r="M75" s="886"/>
      <c r="N75" s="886"/>
      <c r="O75" s="886"/>
      <c r="P75" s="886"/>
      <c r="Q75" s="886"/>
      <c r="R75" s="886"/>
      <c r="S75" s="886"/>
      <c r="T75" s="886"/>
      <c r="U75" s="886"/>
      <c r="V75" s="886"/>
      <c r="W75" s="886"/>
      <c r="X75" s="886"/>
      <c r="Y75" s="886"/>
      <c r="Z75" s="886"/>
      <c r="AA75" s="886"/>
      <c r="AB75" s="953"/>
      <c r="AC75" s="953"/>
      <c r="AD75" s="886"/>
      <c r="AE75" s="886"/>
      <c r="AF75" s="886"/>
      <c r="AG75" s="886"/>
      <c r="AH75" s="886"/>
      <c r="AI75" s="886"/>
      <c r="AJ75" s="106"/>
      <c r="AK75" s="106"/>
      <c r="BP75" s="106"/>
      <c r="BQ75" s="106"/>
      <c r="BR75" s="106"/>
    </row>
    <row r="76" spans="1:70" x14ac:dyDescent="0.15">
      <c r="A76" s="413"/>
      <c r="B76" s="415"/>
      <c r="C76" s="868" t="s">
        <v>188</v>
      </c>
      <c r="D76" s="661"/>
      <c r="E76" s="662"/>
      <c r="F76" s="894"/>
      <c r="G76" s="894"/>
      <c r="H76" s="894"/>
      <c r="I76" s="894"/>
      <c r="J76" s="894"/>
      <c r="K76" s="894"/>
      <c r="L76" s="894"/>
      <c r="M76" s="894"/>
      <c r="N76" s="894"/>
      <c r="O76" s="894"/>
      <c r="P76" s="894"/>
      <c r="Q76" s="894"/>
      <c r="R76" s="894"/>
      <c r="S76" s="894"/>
      <c r="T76" s="894"/>
      <c r="U76" s="894"/>
      <c r="V76" s="894"/>
      <c r="W76" s="894"/>
      <c r="X76" s="894"/>
      <c r="Y76" s="894"/>
      <c r="Z76" s="894"/>
      <c r="AA76" s="894"/>
      <c r="AB76" s="894"/>
      <c r="AC76" s="894"/>
      <c r="AD76" s="894"/>
      <c r="AE76" s="894"/>
      <c r="AF76" s="894"/>
      <c r="AG76" s="894"/>
      <c r="AH76" s="894"/>
      <c r="AI76" s="894"/>
      <c r="AJ76" s="106"/>
      <c r="AK76" s="106"/>
      <c r="BP76" s="106"/>
      <c r="BQ76" s="106"/>
      <c r="BR76" s="106"/>
    </row>
    <row r="77" spans="1:70" x14ac:dyDescent="0.15">
      <c r="A77" s="413"/>
      <c r="B77" s="415"/>
      <c r="C77" s="887" t="s">
        <v>9</v>
      </c>
      <c r="D77" s="682"/>
      <c r="E77" s="682"/>
      <c r="F77" s="682"/>
      <c r="G77" s="682"/>
      <c r="H77" s="682"/>
      <c r="I77" s="683"/>
      <c r="J77" s="320"/>
      <c r="K77" s="686" t="s">
        <v>10</v>
      </c>
      <c r="L77" s="687"/>
      <c r="M77" s="687"/>
      <c r="N77" s="687"/>
      <c r="O77" s="688"/>
      <c r="P77" s="320"/>
      <c r="Q77" s="646" t="s">
        <v>11</v>
      </c>
      <c r="R77" s="647"/>
      <c r="S77" s="302" t="s">
        <v>90</v>
      </c>
      <c r="T77" s="646" t="s">
        <v>12</v>
      </c>
      <c r="U77" s="648"/>
      <c r="V77" s="648"/>
      <c r="W77" s="648"/>
      <c r="X77" s="648"/>
      <c r="Y77" s="174"/>
      <c r="Z77" s="174"/>
      <c r="AA77" s="174"/>
      <c r="AB77" s="174"/>
      <c r="AC77" s="174"/>
      <c r="AD77" s="174"/>
      <c r="AE77" s="174"/>
      <c r="AF77" s="174"/>
      <c r="AG77" s="174"/>
      <c r="AH77" s="174"/>
      <c r="AI77" s="175"/>
      <c r="AJ77" s="106"/>
      <c r="AK77" s="106"/>
      <c r="BP77" s="106"/>
      <c r="BQ77" s="106"/>
      <c r="BR77" s="106"/>
    </row>
    <row r="78" spans="1:70" x14ac:dyDescent="0.15">
      <c r="A78" s="416"/>
      <c r="B78" s="404"/>
      <c r="C78" s="888"/>
      <c r="D78" s="684"/>
      <c r="E78" s="684"/>
      <c r="F78" s="684"/>
      <c r="G78" s="684"/>
      <c r="H78" s="684"/>
      <c r="I78" s="685"/>
      <c r="J78" s="320"/>
      <c r="K78" s="649" t="s">
        <v>15</v>
      </c>
      <c r="L78" s="650"/>
      <c r="M78" s="650"/>
      <c r="N78" s="650"/>
      <c r="O78" s="650"/>
      <c r="P78" s="176"/>
      <c r="Q78" s="176"/>
      <c r="R78" s="176"/>
      <c r="S78" s="176"/>
      <c r="T78" s="176"/>
      <c r="U78" s="176"/>
      <c r="V78" s="176"/>
      <c r="W78" s="176"/>
      <c r="X78" s="176"/>
      <c r="Y78" s="176"/>
      <c r="Z78" s="176"/>
      <c r="AA78" s="176"/>
      <c r="AB78" s="176"/>
      <c r="AC78" s="176"/>
      <c r="AD78" s="176"/>
      <c r="AE78" s="176"/>
      <c r="AF78" s="176"/>
      <c r="AG78" s="176"/>
      <c r="AH78" s="176"/>
      <c r="AI78" s="177"/>
      <c r="AJ78" s="106"/>
      <c r="AK78" s="106"/>
      <c r="BP78" s="106"/>
      <c r="BQ78" s="106"/>
      <c r="BR78" s="106"/>
    </row>
    <row r="79" spans="1:70" ht="9" customHeight="1" x14ac:dyDescent="0.15">
      <c r="A79" s="106"/>
      <c r="B79" s="106"/>
      <c r="AJ79" s="106"/>
      <c r="AK79" s="106"/>
      <c r="AL79" s="106"/>
      <c r="AM79" s="106"/>
      <c r="AN79" s="106"/>
      <c r="AO79" s="106"/>
      <c r="AP79" s="106"/>
      <c r="AQ79" s="106"/>
      <c r="AR79" s="106"/>
      <c r="AS79" s="106"/>
      <c r="AT79" s="106"/>
      <c r="AU79" s="106"/>
      <c r="AV79" s="106"/>
      <c r="AW79" s="56"/>
      <c r="AX79" s="106"/>
      <c r="AY79" s="106"/>
      <c r="AZ79" s="106"/>
      <c r="BA79" s="106"/>
      <c r="BB79" s="56"/>
      <c r="BC79" s="106"/>
      <c r="BD79" s="106"/>
      <c r="BE79" s="106"/>
      <c r="BO79" s="113"/>
      <c r="BP79" s="106"/>
      <c r="BQ79" s="106"/>
      <c r="BR79" s="106"/>
    </row>
    <row r="80" spans="1:70" ht="18.75" customHeight="1" x14ac:dyDescent="0.15">
      <c r="A80" s="589">
        <v>10</v>
      </c>
      <c r="B80" s="590"/>
      <c r="C80" s="440" t="s">
        <v>411</v>
      </c>
      <c r="D80" s="440"/>
      <c r="E80" s="440"/>
      <c r="F80" s="320"/>
      <c r="G80" s="107" t="s">
        <v>155</v>
      </c>
      <c r="H80" s="107" t="s">
        <v>16</v>
      </c>
      <c r="I80" s="321"/>
      <c r="J80" s="107" t="s">
        <v>191</v>
      </c>
      <c r="K80" s="107"/>
      <c r="L80" s="107"/>
      <c r="M80" s="107"/>
      <c r="N80" s="107"/>
      <c r="O80" s="107"/>
      <c r="P80" s="107"/>
      <c r="Q80" s="109"/>
      <c r="R80" s="107"/>
      <c r="S80" s="59"/>
      <c r="T80" s="321"/>
      <c r="U80" s="109" t="s">
        <v>192</v>
      </c>
      <c r="V80" s="107"/>
      <c r="W80" s="107"/>
      <c r="X80" s="107"/>
      <c r="Y80" s="107"/>
      <c r="Z80" s="107"/>
      <c r="AA80" s="107"/>
      <c r="AB80" s="62"/>
      <c r="AC80" s="321"/>
      <c r="AD80" s="107" t="s">
        <v>193</v>
      </c>
      <c r="AE80" s="107"/>
      <c r="AF80" s="107"/>
      <c r="AG80" s="107"/>
      <c r="AH80" s="107"/>
      <c r="AI80" s="110"/>
      <c r="AJ80" s="106"/>
      <c r="AK80" s="106"/>
      <c r="AL80" s="106"/>
      <c r="AM80" s="106"/>
      <c r="AN80" s="106"/>
      <c r="AO80" s="106"/>
      <c r="AP80" s="106"/>
      <c r="AQ80" s="106"/>
      <c r="AR80" s="106"/>
      <c r="AS80" s="106"/>
      <c r="AT80" s="106"/>
      <c r="AU80" s="106"/>
      <c r="AV80" s="106"/>
      <c r="AW80" s="56"/>
      <c r="AX80" s="106"/>
      <c r="AY80" s="106"/>
      <c r="AZ80" s="106"/>
      <c r="BA80" s="106"/>
      <c r="BB80" s="56"/>
      <c r="BC80" s="106"/>
      <c r="BD80" s="106"/>
      <c r="BE80" s="106"/>
      <c r="BO80" s="113"/>
      <c r="BP80" s="106"/>
      <c r="BQ80" s="106"/>
      <c r="BR80" s="106"/>
    </row>
    <row r="81" spans="1:70" x14ac:dyDescent="0.15">
      <c r="A81" s="589"/>
      <c r="B81" s="590"/>
      <c r="C81" s="440"/>
      <c r="D81" s="440"/>
      <c r="E81" s="440"/>
      <c r="F81" s="111"/>
      <c r="G81" s="54"/>
      <c r="H81" s="106"/>
      <c r="I81" s="322"/>
      <c r="J81" s="106" t="s">
        <v>194</v>
      </c>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12"/>
      <c r="AJ81" s="106"/>
      <c r="AK81" s="106"/>
      <c r="AL81" s="106"/>
      <c r="AM81" s="106"/>
      <c r="AN81" s="106"/>
      <c r="AO81" s="106"/>
      <c r="AP81" s="106"/>
      <c r="AQ81" s="106"/>
      <c r="AR81" s="106"/>
      <c r="AS81" s="106"/>
      <c r="AT81" s="106"/>
      <c r="AU81" s="106"/>
      <c r="AV81" s="106"/>
      <c r="AW81" s="106"/>
      <c r="AX81" s="106"/>
      <c r="AY81" s="106"/>
      <c r="AZ81" s="106"/>
      <c r="BA81" s="106"/>
      <c r="BB81" s="106"/>
      <c r="BC81" s="106"/>
      <c r="BD81" s="106"/>
      <c r="BE81" s="106"/>
      <c r="BF81" s="106"/>
      <c r="BG81" s="106"/>
      <c r="BH81" s="106"/>
      <c r="BI81" s="106"/>
      <c r="BJ81" s="106"/>
      <c r="BK81" s="106"/>
      <c r="BL81" s="106"/>
      <c r="BM81" s="106"/>
      <c r="BN81" s="106"/>
      <c r="BO81" s="106"/>
      <c r="BP81" s="106"/>
      <c r="BQ81" s="106"/>
      <c r="BR81" s="106"/>
    </row>
    <row r="82" spans="1:70" ht="18.75" customHeight="1" x14ac:dyDescent="0.15">
      <c r="A82" s="589"/>
      <c r="B82" s="590"/>
      <c r="C82" s="440"/>
      <c r="D82" s="440"/>
      <c r="E82" s="440"/>
      <c r="F82" s="320"/>
      <c r="G82" s="114" t="s">
        <v>154</v>
      </c>
      <c r="H82" s="114"/>
      <c r="I82" s="114"/>
      <c r="J82" s="114"/>
      <c r="K82" s="115"/>
      <c r="L82" s="114"/>
      <c r="M82" s="114"/>
      <c r="N82" s="114"/>
      <c r="O82" s="114"/>
      <c r="P82" s="115"/>
      <c r="Q82" s="114"/>
      <c r="R82" s="114"/>
      <c r="S82" s="114"/>
      <c r="T82" s="82"/>
      <c r="U82" s="82"/>
      <c r="V82" s="82"/>
      <c r="W82" s="82"/>
      <c r="X82" s="82"/>
      <c r="Y82" s="82"/>
      <c r="Z82" s="82"/>
      <c r="AA82" s="82"/>
      <c r="AB82" s="82"/>
      <c r="AC82" s="116"/>
      <c r="AD82" s="82"/>
      <c r="AE82" s="114"/>
      <c r="AF82" s="114"/>
      <c r="AG82" s="114"/>
      <c r="AH82" s="114"/>
      <c r="AI82" s="117"/>
      <c r="AJ82" s="106"/>
      <c r="AK82" s="106"/>
      <c r="AL82" s="106"/>
      <c r="AM82" s="106"/>
      <c r="AN82" s="106"/>
      <c r="AO82" s="106"/>
      <c r="AP82" s="106"/>
      <c r="AQ82" s="106"/>
      <c r="AR82" s="106"/>
      <c r="AS82" s="54"/>
      <c r="AT82" s="106"/>
      <c r="AU82" s="106"/>
      <c r="AV82" s="80"/>
      <c r="AW82" s="80"/>
      <c r="AX82" s="55"/>
      <c r="AY82" s="106"/>
      <c r="AZ82" s="55"/>
      <c r="BA82" s="106"/>
      <c r="BB82" s="106"/>
      <c r="BC82" s="106"/>
      <c r="BD82" s="106"/>
      <c r="BE82" s="54"/>
      <c r="BF82" s="106"/>
      <c r="BG82" s="106"/>
      <c r="BH82" s="106"/>
      <c r="BI82" s="106"/>
      <c r="BJ82" s="106"/>
      <c r="BK82" s="106"/>
      <c r="BL82" s="106"/>
      <c r="BM82" s="106"/>
      <c r="BN82" s="106"/>
      <c r="BO82" s="106"/>
      <c r="BP82" s="106"/>
      <c r="BQ82" s="106"/>
      <c r="BR82" s="106"/>
    </row>
    <row r="83" spans="1:70" ht="18.75" customHeight="1" x14ac:dyDescent="0.15">
      <c r="A83" s="589">
        <v>11</v>
      </c>
      <c r="B83" s="590"/>
      <c r="C83" s="440" t="s">
        <v>412</v>
      </c>
      <c r="D83" s="440"/>
      <c r="E83" s="440"/>
      <c r="F83" s="320"/>
      <c r="G83" s="107" t="s">
        <v>155</v>
      </c>
      <c r="H83" s="107" t="s">
        <v>16</v>
      </c>
      <c r="I83" s="322"/>
      <c r="J83" s="107" t="s">
        <v>17</v>
      </c>
      <c r="K83" s="107"/>
      <c r="L83" s="107"/>
      <c r="M83" s="107"/>
      <c r="N83" s="107"/>
      <c r="O83" s="107"/>
      <c r="P83" s="107"/>
      <c r="Q83" s="107"/>
      <c r="R83" s="107"/>
      <c r="S83" s="107"/>
      <c r="T83" s="390"/>
      <c r="U83" s="107" t="s">
        <v>195</v>
      </c>
      <c r="V83" s="107"/>
      <c r="W83" s="107" t="s">
        <v>196</v>
      </c>
      <c r="X83" s="323"/>
      <c r="Y83" s="107" t="s">
        <v>7</v>
      </c>
      <c r="Z83" s="107" t="s">
        <v>18</v>
      </c>
      <c r="AA83" s="323"/>
      <c r="AB83" s="107" t="s">
        <v>6</v>
      </c>
      <c r="AC83" s="107" t="s">
        <v>19</v>
      </c>
      <c r="AD83" s="107"/>
      <c r="AE83" s="107"/>
      <c r="AF83" s="107"/>
      <c r="AG83" s="107"/>
      <c r="AH83" s="107"/>
      <c r="AI83" s="110"/>
      <c r="AJ83" s="106"/>
      <c r="AK83" s="106"/>
      <c r="AL83" s="106"/>
      <c r="AM83" s="106"/>
      <c r="AN83" s="106"/>
      <c r="AO83" s="106"/>
      <c r="AP83" s="106"/>
      <c r="AQ83" s="106"/>
      <c r="AR83" s="106"/>
      <c r="AS83" s="106"/>
      <c r="AT83" s="106"/>
      <c r="AU83" s="106"/>
      <c r="AV83" s="106"/>
      <c r="AW83" s="106"/>
      <c r="AX83" s="106"/>
      <c r="AY83" s="106"/>
      <c r="AZ83" s="106"/>
      <c r="BA83" s="106"/>
      <c r="BB83" s="106"/>
      <c r="BC83" s="106"/>
      <c r="BD83" s="106"/>
      <c r="BE83" s="106"/>
      <c r="BF83" s="106"/>
      <c r="BG83" s="106"/>
      <c r="BH83" s="106"/>
      <c r="BI83" s="106"/>
      <c r="BJ83" s="106"/>
      <c r="BK83" s="106"/>
      <c r="BL83" s="106"/>
      <c r="BM83" s="106"/>
      <c r="BN83" s="106"/>
      <c r="BO83" s="106"/>
      <c r="BP83" s="106"/>
      <c r="BQ83" s="106"/>
      <c r="BR83" s="106"/>
    </row>
    <row r="84" spans="1:70" s="205" customFormat="1" ht="18.75" customHeight="1" x14ac:dyDescent="0.15">
      <c r="A84" s="589"/>
      <c r="B84" s="590"/>
      <c r="C84" s="440"/>
      <c r="D84" s="440"/>
      <c r="E84" s="440"/>
      <c r="F84" s="111"/>
      <c r="G84" s="106"/>
      <c r="H84" s="106"/>
      <c r="I84" s="322"/>
      <c r="J84" s="106" t="s">
        <v>415</v>
      </c>
      <c r="K84" s="106"/>
      <c r="L84" s="106"/>
      <c r="M84" s="106"/>
      <c r="N84" s="106"/>
      <c r="O84" s="106"/>
      <c r="P84" s="106"/>
      <c r="Q84" s="106"/>
      <c r="R84" s="106"/>
      <c r="S84" s="106"/>
      <c r="T84" s="391"/>
      <c r="U84" s="106" t="s">
        <v>195</v>
      </c>
      <c r="V84" s="106"/>
      <c r="W84" s="106" t="s">
        <v>196</v>
      </c>
      <c r="X84" s="324"/>
      <c r="Y84" s="106" t="s">
        <v>7</v>
      </c>
      <c r="Z84" s="106" t="s">
        <v>18</v>
      </c>
      <c r="AA84" s="324"/>
      <c r="AB84" s="106" t="s">
        <v>6</v>
      </c>
      <c r="AC84" s="106" t="s">
        <v>19</v>
      </c>
      <c r="AD84" s="106"/>
      <c r="AE84" s="106"/>
      <c r="AF84" s="106"/>
      <c r="AG84" s="106"/>
      <c r="AH84" s="106"/>
      <c r="AI84" s="112"/>
      <c r="AJ84" s="106"/>
      <c r="AK84" s="106"/>
      <c r="AL84" s="106"/>
      <c r="AM84" s="106"/>
      <c r="AN84" s="106"/>
      <c r="AO84" s="106"/>
      <c r="AP84" s="106"/>
      <c r="AQ84" s="106"/>
      <c r="AR84" s="106"/>
      <c r="AS84" s="106"/>
      <c r="AT84" s="106"/>
      <c r="AU84" s="106"/>
      <c r="AV84" s="106"/>
      <c r="AW84" s="106"/>
      <c r="AX84" s="106"/>
      <c r="AY84" s="106"/>
      <c r="AZ84" s="106"/>
      <c r="BA84" s="106"/>
      <c r="BB84" s="106"/>
      <c r="BC84" s="106"/>
      <c r="BD84" s="106"/>
      <c r="BE84" s="106"/>
      <c r="BF84" s="106"/>
      <c r="BG84" s="106"/>
      <c r="BH84" s="106"/>
      <c r="BI84" s="106"/>
      <c r="BJ84" s="106"/>
      <c r="BK84" s="106"/>
      <c r="BL84" s="106"/>
      <c r="BM84" s="106"/>
      <c r="BN84" s="106"/>
      <c r="BO84" s="106"/>
      <c r="BP84" s="106"/>
      <c r="BQ84" s="106"/>
      <c r="BR84" s="106"/>
    </row>
    <row r="85" spans="1:70" ht="18.75" customHeight="1" x14ac:dyDescent="0.15">
      <c r="A85" s="589"/>
      <c r="B85" s="590"/>
      <c r="C85" s="440"/>
      <c r="D85" s="440"/>
      <c r="E85" s="440"/>
      <c r="F85" s="111"/>
      <c r="G85" s="106"/>
      <c r="H85" s="106"/>
      <c r="I85" s="322"/>
      <c r="J85" s="106" t="s">
        <v>236</v>
      </c>
      <c r="K85" s="106"/>
      <c r="L85" s="106"/>
      <c r="M85" s="132"/>
      <c r="N85" s="132"/>
      <c r="O85" s="132"/>
      <c r="P85" s="132"/>
      <c r="Q85" s="132"/>
      <c r="R85" s="106"/>
      <c r="S85" s="106"/>
      <c r="T85" s="390"/>
      <c r="U85" s="106" t="s">
        <v>195</v>
      </c>
      <c r="V85" s="106"/>
      <c r="W85" s="106" t="s">
        <v>196</v>
      </c>
      <c r="X85" s="323"/>
      <c r="Y85" s="106" t="s">
        <v>7</v>
      </c>
      <c r="Z85" s="106" t="s">
        <v>18</v>
      </c>
      <c r="AA85" s="323"/>
      <c r="AB85" s="106" t="s">
        <v>6</v>
      </c>
      <c r="AC85" s="106" t="s">
        <v>19</v>
      </c>
      <c r="AD85" s="106"/>
      <c r="AE85" s="106"/>
      <c r="AF85" s="106"/>
      <c r="AG85" s="106"/>
      <c r="AH85" s="106"/>
      <c r="AI85" s="112"/>
      <c r="AJ85" s="106"/>
      <c r="AK85" s="106"/>
      <c r="AL85" s="106"/>
      <c r="AM85" s="106"/>
      <c r="AN85" s="106"/>
      <c r="AO85" s="106"/>
      <c r="AP85" s="106"/>
      <c r="AQ85" s="106"/>
      <c r="AR85" s="106"/>
      <c r="AS85" s="106"/>
      <c r="AT85" s="106"/>
      <c r="AU85" s="106"/>
      <c r="AV85" s="106"/>
      <c r="AW85" s="106"/>
      <c r="AX85" s="55"/>
      <c r="AY85" s="55"/>
      <c r="AZ85" s="106"/>
      <c r="BA85" s="106"/>
      <c r="BB85" s="106"/>
      <c r="BC85" s="106"/>
      <c r="BD85" s="106"/>
      <c r="BE85" s="55"/>
      <c r="BF85" s="55"/>
      <c r="BG85" s="106"/>
      <c r="BH85" s="106"/>
      <c r="BI85" s="106"/>
      <c r="BJ85" s="106"/>
      <c r="BK85" s="106"/>
      <c r="BL85" s="55"/>
      <c r="BM85" s="55"/>
      <c r="BN85" s="106"/>
      <c r="BO85" s="106"/>
      <c r="BP85" s="106"/>
      <c r="BQ85" s="106"/>
      <c r="BR85" s="106"/>
    </row>
    <row r="86" spans="1:70" x14ac:dyDescent="0.15">
      <c r="A86" s="589"/>
      <c r="B86" s="590"/>
      <c r="C86" s="440"/>
      <c r="D86" s="440"/>
      <c r="E86" s="440"/>
      <c r="F86" s="320"/>
      <c r="G86" s="162" t="s">
        <v>154</v>
      </c>
      <c r="AD86" s="106"/>
      <c r="AE86" s="106"/>
      <c r="AF86" s="106"/>
      <c r="AG86" s="106"/>
      <c r="AH86" s="106"/>
      <c r="AI86" s="117"/>
      <c r="AJ86" s="106"/>
      <c r="AK86" s="106"/>
      <c r="AL86" s="106"/>
      <c r="AM86" s="106"/>
      <c r="AN86" s="106"/>
      <c r="AO86" s="106"/>
      <c r="AP86" s="106"/>
      <c r="AQ86" s="106"/>
      <c r="AR86" s="106"/>
      <c r="AS86" s="106"/>
      <c r="AT86" s="106"/>
      <c r="AU86" s="106"/>
      <c r="AV86" s="106"/>
      <c r="AW86" s="106"/>
      <c r="AX86" s="55"/>
      <c r="AY86" s="55"/>
      <c r="AZ86" s="106"/>
      <c r="BA86" s="106"/>
      <c r="BB86" s="106"/>
      <c r="BC86" s="106"/>
      <c r="BD86" s="106"/>
      <c r="BE86" s="55"/>
      <c r="BF86" s="55"/>
      <c r="BG86" s="106"/>
      <c r="BH86" s="106"/>
      <c r="BI86" s="106"/>
      <c r="BJ86" s="106"/>
      <c r="BK86" s="106"/>
      <c r="BL86" s="55"/>
      <c r="BM86" s="55"/>
      <c r="BN86" s="106"/>
      <c r="BO86" s="106"/>
      <c r="BP86" s="106"/>
      <c r="BQ86" s="106"/>
      <c r="BR86" s="106"/>
    </row>
    <row r="87" spans="1:70" x14ac:dyDescent="0.15">
      <c r="A87" s="589">
        <v>12</v>
      </c>
      <c r="B87" s="590"/>
      <c r="C87" s="613" t="s">
        <v>237</v>
      </c>
      <c r="D87" s="613"/>
      <c r="E87" s="613"/>
      <c r="F87" s="320"/>
      <c r="G87" s="107" t="s">
        <v>155</v>
      </c>
      <c r="H87" s="107" t="s">
        <v>16</v>
      </c>
      <c r="I87" s="321"/>
      <c r="J87" s="107" t="s">
        <v>20</v>
      </c>
      <c r="K87" s="107"/>
      <c r="L87" s="107"/>
      <c r="M87" s="321"/>
      <c r="N87" s="107" t="s">
        <v>21</v>
      </c>
      <c r="O87" s="107"/>
      <c r="P87" s="107"/>
      <c r="Q87" s="107" t="s">
        <v>40</v>
      </c>
      <c r="R87" s="107"/>
      <c r="S87" s="107"/>
      <c r="T87" s="390"/>
      <c r="U87" s="107" t="s">
        <v>195</v>
      </c>
      <c r="V87" s="107"/>
      <c r="W87" s="107" t="s">
        <v>196</v>
      </c>
      <c r="X87" s="323"/>
      <c r="Y87" s="107" t="s">
        <v>7</v>
      </c>
      <c r="Z87" s="107" t="s">
        <v>18</v>
      </c>
      <c r="AA87" s="323"/>
      <c r="AB87" s="107" t="s">
        <v>6</v>
      </c>
      <c r="AC87" s="107" t="s">
        <v>19</v>
      </c>
      <c r="AD87" s="107" t="s">
        <v>230</v>
      </c>
      <c r="AE87" s="107"/>
      <c r="AF87" s="107"/>
      <c r="AG87" s="321"/>
      <c r="AH87" s="107" t="s">
        <v>335</v>
      </c>
      <c r="AI87" s="110"/>
      <c r="AJ87" s="106"/>
      <c r="AK87" s="106"/>
      <c r="AL87" s="106"/>
      <c r="AM87" s="106"/>
      <c r="AN87" s="106"/>
      <c r="AO87" s="106"/>
      <c r="AP87" s="106"/>
      <c r="AQ87" s="106"/>
      <c r="AR87" s="106"/>
      <c r="AS87" s="106"/>
      <c r="AT87" s="106"/>
      <c r="AU87" s="106"/>
      <c r="AV87" s="106"/>
      <c r="AW87" s="106"/>
      <c r="AX87" s="55"/>
      <c r="AY87" s="55"/>
      <c r="AZ87" s="106"/>
      <c r="BA87" s="106"/>
      <c r="BB87" s="106"/>
      <c r="BC87" s="106"/>
      <c r="BD87" s="106"/>
      <c r="BE87" s="55"/>
      <c r="BF87" s="55"/>
      <c r="BG87" s="106"/>
      <c r="BH87" s="106"/>
      <c r="BI87" s="106"/>
      <c r="BJ87" s="106"/>
      <c r="BK87" s="106"/>
      <c r="BL87" s="55"/>
      <c r="BM87" s="55"/>
      <c r="BN87" s="106"/>
      <c r="BO87" s="106"/>
      <c r="BP87" s="106"/>
      <c r="BQ87" s="106"/>
      <c r="BR87" s="106"/>
    </row>
    <row r="88" spans="1:70" x14ac:dyDescent="0.15">
      <c r="A88" s="589"/>
      <c r="B88" s="590"/>
      <c r="C88" s="613"/>
      <c r="D88" s="613"/>
      <c r="E88" s="613"/>
      <c r="F88" s="320"/>
      <c r="G88" s="82" t="s">
        <v>154</v>
      </c>
      <c r="H88" s="114"/>
      <c r="I88" s="114"/>
      <c r="J88" s="114"/>
      <c r="K88" s="114"/>
      <c r="L88" s="118"/>
      <c r="M88" s="118"/>
      <c r="N88" s="118"/>
      <c r="O88" s="118"/>
      <c r="P88" s="118"/>
      <c r="Q88" s="118"/>
      <c r="R88" s="118"/>
      <c r="S88" s="118"/>
      <c r="T88" s="118"/>
      <c r="U88" s="118"/>
      <c r="V88" s="118"/>
      <c r="W88" s="118"/>
      <c r="X88" s="119"/>
      <c r="Y88" s="119"/>
      <c r="Z88" s="119"/>
      <c r="AA88" s="114"/>
      <c r="AB88" s="114"/>
      <c r="AC88" s="114"/>
      <c r="AD88" s="114"/>
      <c r="AE88" s="114"/>
      <c r="AF88" s="114"/>
      <c r="AG88" s="114"/>
      <c r="AH88" s="114"/>
      <c r="AI88" s="117"/>
      <c r="AJ88" s="106"/>
      <c r="AK88" s="106"/>
      <c r="AL88" s="106"/>
      <c r="AM88" s="106"/>
      <c r="AN88" s="106"/>
      <c r="AO88" s="106"/>
      <c r="AP88" s="106"/>
      <c r="AQ88" s="106"/>
      <c r="AR88" s="106"/>
      <c r="AS88" s="106"/>
      <c r="AT88" s="106"/>
      <c r="AU88" s="106"/>
      <c r="AV88" s="106"/>
      <c r="AW88" s="106"/>
      <c r="AX88" s="55"/>
      <c r="AY88" s="55"/>
      <c r="AZ88" s="123"/>
      <c r="BA88" s="123"/>
      <c r="BB88" s="123"/>
      <c r="BC88" s="123"/>
      <c r="BD88" s="123"/>
      <c r="BE88" s="80"/>
      <c r="BF88" s="80"/>
      <c r="BG88" s="123"/>
      <c r="BH88" s="123"/>
      <c r="BI88" s="123"/>
      <c r="BJ88" s="123"/>
      <c r="BK88" s="123"/>
      <c r="BL88" s="80"/>
      <c r="BM88" s="80"/>
      <c r="BN88" s="106"/>
      <c r="BO88" s="106"/>
      <c r="BP88" s="106"/>
      <c r="BQ88" s="80"/>
      <c r="BR88" s="80"/>
    </row>
    <row r="89" spans="1:70" s="173" customFormat="1" x14ac:dyDescent="0.15">
      <c r="A89" s="589">
        <v>13</v>
      </c>
      <c r="B89" s="590"/>
      <c r="C89" s="613" t="s">
        <v>238</v>
      </c>
      <c r="D89" s="613"/>
      <c r="E89" s="613"/>
      <c r="F89" s="620" t="s">
        <v>210</v>
      </c>
      <c r="G89" s="621"/>
      <c r="H89" s="622"/>
      <c r="I89" s="320"/>
      <c r="J89" s="107" t="s">
        <v>155</v>
      </c>
      <c r="K89" s="107" t="s">
        <v>16</v>
      </c>
      <c r="L89" s="322"/>
      <c r="M89" s="120" t="s">
        <v>197</v>
      </c>
      <c r="N89" s="120"/>
      <c r="O89" s="121"/>
      <c r="P89" s="322"/>
      <c r="Q89" s="121" t="s">
        <v>198</v>
      </c>
      <c r="R89" s="121"/>
      <c r="S89" s="121"/>
      <c r="T89" s="121"/>
      <c r="U89" s="322"/>
      <c r="V89" s="121" t="s">
        <v>199</v>
      </c>
      <c r="W89" s="121"/>
      <c r="X89" s="121"/>
      <c r="Y89" s="322"/>
      <c r="Z89" s="121" t="s">
        <v>200</v>
      </c>
      <c r="AA89" s="122"/>
      <c r="AB89" s="122"/>
      <c r="AC89" s="322"/>
      <c r="AD89" s="107" t="s">
        <v>488</v>
      </c>
      <c r="AE89" s="107"/>
      <c r="AF89" s="107"/>
      <c r="AG89" s="107"/>
      <c r="AH89" s="107"/>
      <c r="AI89" s="110"/>
      <c r="AJ89" s="106"/>
      <c r="AK89" s="106"/>
      <c r="AL89" s="106"/>
      <c r="AM89" s="106"/>
      <c r="AN89" s="106"/>
      <c r="AO89" s="106"/>
      <c r="AP89" s="106"/>
      <c r="AQ89" s="106"/>
      <c r="AR89" s="106"/>
      <c r="AS89" s="106"/>
      <c r="AT89" s="106"/>
      <c r="AU89" s="106"/>
      <c r="AV89" s="106"/>
      <c r="AW89" s="55"/>
      <c r="AX89" s="55"/>
      <c r="AY89" s="123"/>
      <c r="AZ89" s="123"/>
      <c r="BA89" s="123"/>
      <c r="BB89" s="123"/>
      <c r="BC89" s="123"/>
      <c r="BD89" s="80"/>
      <c r="BE89" s="80"/>
      <c r="BF89" s="123"/>
      <c r="BG89" s="123"/>
      <c r="BH89" s="123"/>
      <c r="BI89" s="123"/>
      <c r="BJ89" s="123"/>
      <c r="BK89" s="80"/>
      <c r="BL89" s="80"/>
      <c r="BM89" s="106"/>
      <c r="BN89" s="106"/>
      <c r="BO89" s="106"/>
      <c r="BP89" s="80"/>
      <c r="BQ89" s="80"/>
    </row>
    <row r="90" spans="1:70" ht="18.75" customHeight="1" x14ac:dyDescent="0.15">
      <c r="A90" s="589"/>
      <c r="B90" s="590"/>
      <c r="C90" s="613"/>
      <c r="D90" s="613"/>
      <c r="E90" s="613"/>
      <c r="F90" s="623"/>
      <c r="G90" s="624"/>
      <c r="H90" s="625"/>
      <c r="L90" s="322"/>
      <c r="M90" s="123" t="s">
        <v>201</v>
      </c>
      <c r="N90" s="123"/>
      <c r="O90" s="55"/>
      <c r="P90" s="55"/>
      <c r="Q90" s="55"/>
      <c r="R90" s="55"/>
      <c r="S90" s="55"/>
      <c r="T90" s="55"/>
      <c r="U90" s="322"/>
      <c r="V90" s="55" t="s">
        <v>31</v>
      </c>
      <c r="W90" s="55"/>
      <c r="X90" s="55"/>
      <c r="Y90" s="55"/>
      <c r="Z90" s="55"/>
      <c r="AA90" s="80"/>
      <c r="AB90" s="80"/>
      <c r="AC90" s="80"/>
      <c r="AD90" s="106"/>
      <c r="AE90" s="106"/>
      <c r="AF90" s="106"/>
      <c r="AG90" s="106"/>
      <c r="AH90" s="106"/>
      <c r="AI90" s="112"/>
      <c r="AJ90" s="106"/>
      <c r="AK90" s="106"/>
      <c r="AL90" s="106"/>
      <c r="AM90" s="106"/>
      <c r="AN90" s="106"/>
      <c r="AO90" s="106"/>
      <c r="AP90" s="106"/>
      <c r="AQ90" s="106"/>
      <c r="AR90" s="106"/>
      <c r="AS90" s="54"/>
      <c r="AT90" s="106"/>
      <c r="AU90" s="106"/>
      <c r="AV90" s="106"/>
      <c r="AW90" s="106"/>
      <c r="AX90" s="54"/>
      <c r="AY90" s="106"/>
      <c r="AZ90" s="106"/>
      <c r="BA90" s="106"/>
      <c r="BB90" s="106"/>
      <c r="BC90" s="106"/>
      <c r="BD90" s="106"/>
      <c r="BE90" s="106"/>
      <c r="BF90" s="106"/>
      <c r="BG90" s="106"/>
      <c r="BH90" s="106"/>
      <c r="BI90" s="106"/>
      <c r="BJ90" s="106"/>
      <c r="BK90" s="69"/>
      <c r="BL90" s="106"/>
      <c r="BM90" s="106"/>
      <c r="BN90" s="106"/>
      <c r="BO90" s="106"/>
      <c r="BP90" s="106"/>
      <c r="BQ90" s="106"/>
      <c r="BR90" s="106"/>
    </row>
    <row r="91" spans="1:70" ht="18.75" customHeight="1" x14ac:dyDescent="0.15">
      <c r="A91" s="589"/>
      <c r="B91" s="590"/>
      <c r="C91" s="613"/>
      <c r="D91" s="613"/>
      <c r="E91" s="613"/>
      <c r="F91" s="626"/>
      <c r="G91" s="627"/>
      <c r="H91" s="628"/>
      <c r="I91" s="320"/>
      <c r="J91" s="123" t="s">
        <v>338</v>
      </c>
      <c r="K91" s="123"/>
      <c r="L91" s="55"/>
      <c r="M91" s="55"/>
      <c r="N91" s="55"/>
      <c r="O91" s="55"/>
      <c r="P91" s="55"/>
      <c r="Q91" s="55"/>
      <c r="R91" s="173"/>
      <c r="S91" s="55"/>
      <c r="T91" s="55"/>
      <c r="U91" s="55"/>
      <c r="V91" s="55"/>
      <c r="W91" s="55"/>
      <c r="X91" s="80"/>
      <c r="Y91" s="80"/>
      <c r="Z91" s="80"/>
      <c r="AA91" s="106"/>
      <c r="AB91" s="106"/>
      <c r="AC91" s="106"/>
      <c r="AD91" s="106"/>
      <c r="AE91" s="106"/>
      <c r="AF91" s="106"/>
      <c r="AG91" s="106"/>
      <c r="AH91" s="106"/>
      <c r="AI91" s="112"/>
      <c r="AJ91" s="106"/>
      <c r="AK91" s="106"/>
      <c r="AL91" s="106"/>
      <c r="AM91" s="106"/>
      <c r="AN91" s="106"/>
      <c r="AO91" s="106"/>
      <c r="AP91" s="106"/>
      <c r="AQ91" s="106"/>
      <c r="AR91" s="106"/>
      <c r="AS91" s="54"/>
      <c r="AT91" s="106"/>
      <c r="AU91" s="106"/>
      <c r="AV91" s="106"/>
      <c r="AW91" s="106"/>
      <c r="AX91" s="106"/>
      <c r="AY91" s="106"/>
      <c r="AZ91" s="106"/>
      <c r="BA91" s="106"/>
      <c r="BB91" s="106"/>
      <c r="BC91" s="54"/>
      <c r="BD91" s="106"/>
      <c r="BE91" s="106"/>
      <c r="BF91" s="54"/>
      <c r="BG91" s="106"/>
      <c r="BH91" s="106"/>
      <c r="BI91" s="106"/>
      <c r="BJ91" s="106"/>
      <c r="BK91" s="106"/>
      <c r="BL91" s="106"/>
      <c r="BM91" s="106"/>
      <c r="BN91" s="106"/>
      <c r="BO91" s="106"/>
      <c r="BP91" s="106"/>
      <c r="BQ91" s="106"/>
      <c r="BR91" s="106"/>
    </row>
    <row r="92" spans="1:70" ht="18.75" customHeight="1" x14ac:dyDescent="0.15">
      <c r="A92" s="589"/>
      <c r="B92" s="590"/>
      <c r="C92" s="613"/>
      <c r="D92" s="613"/>
      <c r="E92" s="613"/>
      <c r="F92" s="629" t="s">
        <v>206</v>
      </c>
      <c r="G92" s="630"/>
      <c r="H92" s="631"/>
      <c r="I92" s="320"/>
      <c r="J92" s="124" t="s">
        <v>202</v>
      </c>
      <c r="K92" s="124"/>
      <c r="L92" s="142"/>
      <c r="M92" s="125"/>
      <c r="N92" s="125"/>
      <c r="O92" s="125"/>
      <c r="P92" s="319"/>
      <c r="Q92" s="125" t="s">
        <v>203</v>
      </c>
      <c r="R92" s="125"/>
      <c r="S92" s="125"/>
      <c r="T92" s="125"/>
      <c r="U92" s="142"/>
      <c r="V92" s="125"/>
      <c r="W92" s="319"/>
      <c r="X92" s="126" t="s">
        <v>204</v>
      </c>
      <c r="Y92" s="143"/>
      <c r="Z92" s="126"/>
      <c r="AA92" s="127"/>
      <c r="AB92" s="127"/>
      <c r="AC92" s="127"/>
      <c r="AD92" s="144"/>
      <c r="AE92" s="127"/>
      <c r="AF92" s="127"/>
      <c r="AG92" s="127"/>
      <c r="AH92" s="127"/>
      <c r="AI92" s="128"/>
      <c r="AJ92" s="106"/>
      <c r="AK92" s="106"/>
      <c r="AL92" s="106"/>
      <c r="AM92" s="106"/>
      <c r="AN92" s="106"/>
      <c r="AO92" s="106"/>
      <c r="AP92" s="106"/>
      <c r="AQ92" s="106"/>
      <c r="AR92" s="106"/>
      <c r="AS92" s="106"/>
      <c r="AT92" s="106"/>
      <c r="AU92" s="106"/>
      <c r="AV92" s="106"/>
      <c r="AW92" s="106"/>
      <c r="AX92" s="106"/>
      <c r="AY92" s="106"/>
      <c r="AZ92" s="106"/>
      <c r="BA92" s="106"/>
      <c r="BB92" s="106"/>
      <c r="BC92" s="54"/>
      <c r="BD92" s="106"/>
      <c r="BE92" s="106"/>
      <c r="BF92" s="54"/>
      <c r="BG92" s="106"/>
      <c r="BH92" s="106"/>
      <c r="BI92" s="106"/>
      <c r="BJ92" s="106"/>
      <c r="BK92" s="106"/>
      <c r="BL92" s="106"/>
      <c r="BM92" s="106"/>
      <c r="BN92" s="106"/>
      <c r="BO92" s="106"/>
      <c r="BP92" s="106"/>
      <c r="BQ92" s="106"/>
      <c r="BR92" s="106"/>
    </row>
    <row r="93" spans="1:70" ht="18.75" customHeight="1" x14ac:dyDescent="0.15">
      <c r="A93" s="589"/>
      <c r="B93" s="590"/>
      <c r="C93" s="613"/>
      <c r="D93" s="613"/>
      <c r="E93" s="613"/>
      <c r="F93" s="623" t="s">
        <v>207</v>
      </c>
      <c r="G93" s="624"/>
      <c r="H93" s="625"/>
      <c r="I93" s="320"/>
      <c r="J93" s="162" t="s">
        <v>155</v>
      </c>
      <c r="K93" s="162" t="s">
        <v>16</v>
      </c>
      <c r="L93" s="321"/>
      <c r="M93" s="106" t="s">
        <v>205</v>
      </c>
      <c r="N93" s="106"/>
      <c r="O93" s="80"/>
      <c r="P93" s="322"/>
      <c r="Q93" s="80" t="s">
        <v>1</v>
      </c>
      <c r="R93" s="80"/>
      <c r="S93" s="80"/>
      <c r="T93" s="80"/>
      <c r="U93" s="321"/>
      <c r="V93" s="80" t="s">
        <v>2</v>
      </c>
      <c r="W93" s="80"/>
      <c r="X93" s="80"/>
      <c r="Y93" s="321"/>
      <c r="Z93" s="80" t="s">
        <v>178</v>
      </c>
      <c r="AA93" s="80"/>
      <c r="AB93" s="80"/>
      <c r="AC93" s="80"/>
      <c r="AD93" s="321"/>
      <c r="AE93" s="106" t="s">
        <v>181</v>
      </c>
      <c r="AF93" s="106"/>
      <c r="AG93" s="106"/>
      <c r="AH93" s="106"/>
      <c r="AI93" s="112"/>
      <c r="AJ93" s="106"/>
      <c r="AK93" s="106"/>
      <c r="AL93" s="106"/>
      <c r="AM93" s="106"/>
      <c r="AN93" s="106"/>
      <c r="AO93" s="106"/>
      <c r="AP93" s="106"/>
      <c r="AQ93" s="106"/>
      <c r="AR93" s="106"/>
      <c r="AS93" s="106"/>
      <c r="AT93" s="106"/>
      <c r="AU93" s="106"/>
      <c r="AV93" s="106"/>
      <c r="AW93" s="106"/>
      <c r="AX93" s="106"/>
      <c r="AY93" s="106"/>
      <c r="AZ93" s="106"/>
      <c r="BA93" s="106"/>
      <c r="BB93" s="106"/>
      <c r="BC93" s="54"/>
      <c r="BD93" s="106"/>
      <c r="BE93" s="106"/>
      <c r="BF93" s="54"/>
      <c r="BG93" s="106"/>
      <c r="BH93" s="106"/>
      <c r="BI93" s="106"/>
      <c r="BJ93" s="106"/>
      <c r="BK93" s="106"/>
      <c r="BL93" s="106"/>
      <c r="BM93" s="106"/>
      <c r="BN93" s="106"/>
      <c r="BO93" s="106"/>
      <c r="BP93" s="106"/>
      <c r="BQ93" s="106"/>
      <c r="BR93" s="106"/>
    </row>
    <row r="94" spans="1:70" ht="18.75" customHeight="1" x14ac:dyDescent="0.15">
      <c r="A94" s="589"/>
      <c r="B94" s="590"/>
      <c r="C94" s="613"/>
      <c r="D94" s="613"/>
      <c r="E94" s="613"/>
      <c r="F94" s="623"/>
      <c r="G94" s="624"/>
      <c r="H94" s="625"/>
      <c r="L94" s="322"/>
      <c r="M94" s="106" t="s">
        <v>31</v>
      </c>
      <c r="N94" s="106"/>
      <c r="O94" s="106" t="s">
        <v>425</v>
      </c>
      <c r="P94" s="635"/>
      <c r="Q94" s="635"/>
      <c r="R94" s="635"/>
      <c r="S94" s="635"/>
      <c r="T94" s="635"/>
      <c r="U94" s="635"/>
      <c r="V94" s="635"/>
      <c r="W94" s="106" t="s">
        <v>426</v>
      </c>
      <c r="X94" s="106"/>
      <c r="Y94" s="106"/>
      <c r="Z94" s="106"/>
      <c r="AA94" s="54"/>
      <c r="AB94" s="106"/>
      <c r="AC94" s="106"/>
      <c r="AD94" s="106"/>
      <c r="AE94" s="106"/>
      <c r="AF94" s="106"/>
      <c r="AG94" s="106"/>
      <c r="AH94" s="106"/>
      <c r="AI94" s="112"/>
      <c r="AJ94" s="106"/>
      <c r="AK94" s="106"/>
      <c r="AL94" s="106"/>
      <c r="AM94" s="106"/>
      <c r="AN94" s="106"/>
      <c r="AO94" s="106"/>
      <c r="AP94" s="106"/>
      <c r="AQ94" s="106"/>
      <c r="AR94" s="106"/>
      <c r="AS94" s="106"/>
      <c r="AT94" s="106"/>
      <c r="AU94" s="106"/>
      <c r="AV94" s="106"/>
      <c r="AW94" s="106"/>
      <c r="AX94" s="106"/>
      <c r="AY94" s="106"/>
      <c r="AZ94" s="106"/>
      <c r="BA94" s="54"/>
      <c r="BB94" s="106"/>
      <c r="BC94" s="106"/>
      <c r="BD94" s="54"/>
      <c r="BE94" s="106"/>
      <c r="BF94" s="106"/>
      <c r="BG94" s="106"/>
      <c r="BH94" s="106"/>
      <c r="BI94" s="106"/>
      <c r="BJ94" s="106"/>
      <c r="BK94" s="106"/>
      <c r="BL94" s="106"/>
      <c r="BM94" s="106"/>
      <c r="BN94" s="106"/>
      <c r="BO94" s="106"/>
      <c r="BP94" s="106"/>
    </row>
    <row r="95" spans="1:70" ht="18.75" customHeight="1" x14ac:dyDescent="0.15">
      <c r="A95" s="589"/>
      <c r="B95" s="590"/>
      <c r="C95" s="613"/>
      <c r="D95" s="613"/>
      <c r="E95" s="613"/>
      <c r="F95" s="632"/>
      <c r="G95" s="633"/>
      <c r="H95" s="634"/>
      <c r="I95" s="320"/>
      <c r="J95" s="84" t="s">
        <v>154</v>
      </c>
      <c r="K95" s="114"/>
      <c r="L95" s="114"/>
      <c r="M95" s="114"/>
      <c r="N95" s="114"/>
      <c r="O95" s="114"/>
      <c r="P95" s="114"/>
      <c r="Q95" s="114"/>
      <c r="R95" s="114"/>
      <c r="S95" s="114"/>
      <c r="T95" s="114"/>
      <c r="U95" s="114"/>
      <c r="V95" s="114"/>
      <c r="W95" s="114"/>
      <c r="X95" s="84"/>
      <c r="Y95" s="114"/>
      <c r="Z95" s="114"/>
      <c r="AA95" s="114"/>
      <c r="AB95" s="114"/>
      <c r="AC95" s="114"/>
      <c r="AD95" s="114"/>
      <c r="AE95" s="114"/>
      <c r="AF95" s="114"/>
      <c r="AG95" s="114"/>
      <c r="AH95" s="114"/>
      <c r="AI95" s="117"/>
      <c r="AJ95" s="106"/>
      <c r="AK95" s="106"/>
      <c r="AL95" s="106"/>
      <c r="AM95" s="106"/>
      <c r="AN95" s="106"/>
      <c r="AO95" s="106"/>
      <c r="AP95" s="106"/>
      <c r="AQ95" s="106"/>
      <c r="AR95" s="106"/>
      <c r="AS95" s="106"/>
      <c r="AT95" s="106"/>
      <c r="AU95" s="106"/>
      <c r="AV95" s="106"/>
      <c r="AW95" s="106"/>
      <c r="AX95" s="106"/>
      <c r="AY95" s="106"/>
      <c r="AZ95" s="106"/>
      <c r="BA95" s="106"/>
      <c r="BB95" s="106"/>
      <c r="BC95" s="54"/>
      <c r="BD95" s="106"/>
      <c r="BE95" s="106"/>
      <c r="BF95" s="54"/>
      <c r="BG95" s="106"/>
      <c r="BH95" s="106"/>
      <c r="BI95" s="106"/>
      <c r="BJ95" s="106"/>
      <c r="BK95" s="106"/>
      <c r="BL95" s="106"/>
      <c r="BM95" s="106"/>
      <c r="BN95" s="106"/>
      <c r="BO95" s="106"/>
      <c r="BP95" s="106"/>
      <c r="BQ95" s="106"/>
      <c r="BR95" s="106"/>
    </row>
    <row r="96" spans="1:70" x14ac:dyDescent="0.15">
      <c r="A96" s="589">
        <v>14</v>
      </c>
      <c r="B96" s="590"/>
      <c r="C96" s="613" t="s">
        <v>239</v>
      </c>
      <c r="D96" s="613"/>
      <c r="E96" s="613"/>
      <c r="F96" s="320"/>
      <c r="G96" s="107" t="s">
        <v>155</v>
      </c>
      <c r="H96" s="107" t="s">
        <v>16</v>
      </c>
      <c r="I96" s="322"/>
      <c r="J96" s="107" t="s">
        <v>405</v>
      </c>
      <c r="K96" s="107"/>
      <c r="L96" s="107"/>
      <c r="M96" s="107"/>
      <c r="N96" s="107"/>
      <c r="O96" s="107"/>
      <c r="P96" s="107"/>
      <c r="Q96" s="107"/>
      <c r="R96" s="107"/>
      <c r="S96" s="107"/>
      <c r="T96" s="107"/>
      <c r="U96" s="107"/>
      <c r="V96" s="107"/>
      <c r="W96" s="107"/>
      <c r="X96" s="109"/>
      <c r="Y96" s="107"/>
      <c r="Z96" s="107"/>
      <c r="AA96" s="107"/>
      <c r="AB96" s="107"/>
      <c r="AC96" s="107"/>
      <c r="AD96" s="107"/>
      <c r="AE96" s="107"/>
      <c r="AF96" s="107"/>
      <c r="AG96" s="107"/>
      <c r="AH96" s="107"/>
      <c r="AI96" s="110"/>
      <c r="AJ96" s="106"/>
    </row>
    <row r="97" spans="1:70" ht="20.100000000000001" customHeight="1" x14ac:dyDescent="0.15">
      <c r="A97" s="589"/>
      <c r="B97" s="590"/>
      <c r="C97" s="613"/>
      <c r="D97" s="613"/>
      <c r="E97" s="613"/>
      <c r="F97" s="93"/>
      <c r="H97" s="106"/>
      <c r="I97" s="322"/>
      <c r="J97" s="106" t="s">
        <v>406</v>
      </c>
      <c r="K97" s="106"/>
      <c r="L97" s="106"/>
      <c r="M97" s="106"/>
      <c r="N97" s="106"/>
      <c r="O97" s="56"/>
      <c r="P97" s="106"/>
      <c r="Q97" s="106"/>
      <c r="R97" s="106"/>
      <c r="S97" s="106"/>
      <c r="T97" s="106"/>
      <c r="U97" s="106"/>
      <c r="V97" s="106"/>
      <c r="W97" s="106"/>
      <c r="X97" s="54"/>
      <c r="Y97" s="106"/>
      <c r="Z97" s="106"/>
      <c r="AA97" s="106"/>
      <c r="AB97" s="106"/>
      <c r="AC97" s="106"/>
      <c r="AD97" s="106"/>
      <c r="AE97" s="106"/>
      <c r="AF97" s="106"/>
      <c r="AG97" s="106"/>
      <c r="AH97" s="106"/>
      <c r="AI97" s="112"/>
      <c r="AJ97" s="106"/>
    </row>
    <row r="98" spans="1:70" x14ac:dyDescent="0.15">
      <c r="A98" s="589"/>
      <c r="B98" s="590"/>
      <c r="C98" s="613"/>
      <c r="D98" s="613"/>
      <c r="E98" s="613"/>
      <c r="F98" s="93"/>
      <c r="G98" s="106"/>
      <c r="H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12"/>
      <c r="AJ98" s="106"/>
    </row>
    <row r="99" spans="1:70" x14ac:dyDescent="0.15">
      <c r="A99" s="589"/>
      <c r="B99" s="590"/>
      <c r="C99" s="613"/>
      <c r="D99" s="613"/>
      <c r="E99" s="613"/>
      <c r="F99" s="320"/>
      <c r="G99" s="162" t="s">
        <v>154</v>
      </c>
      <c r="H99" s="106" t="s">
        <v>16</v>
      </c>
      <c r="I99" s="321"/>
      <c r="J99" s="106" t="s">
        <v>208</v>
      </c>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12"/>
      <c r="AJ99" s="106"/>
    </row>
    <row r="100" spans="1:70" ht="18.75" customHeight="1" x14ac:dyDescent="0.15">
      <c r="A100" s="589"/>
      <c r="B100" s="590"/>
      <c r="C100" s="613"/>
      <c r="D100" s="613"/>
      <c r="E100" s="613"/>
      <c r="F100" s="129"/>
      <c r="G100" s="114"/>
      <c r="H100" s="114"/>
      <c r="I100" s="322"/>
      <c r="J100" s="114" t="s">
        <v>209</v>
      </c>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7"/>
      <c r="AJ100" s="106"/>
    </row>
    <row r="101" spans="1:70" x14ac:dyDescent="0.15">
      <c r="A101" s="589">
        <v>15</v>
      </c>
      <c r="B101" s="590"/>
      <c r="C101" s="614" t="s">
        <v>216</v>
      </c>
      <c r="D101" s="615"/>
      <c r="E101" s="615"/>
      <c r="F101" s="615"/>
      <c r="G101" s="615"/>
      <c r="H101" s="616"/>
      <c r="I101" s="320"/>
      <c r="J101" s="107" t="s">
        <v>155</v>
      </c>
      <c r="K101" s="120" t="s">
        <v>16</v>
      </c>
      <c r="L101" s="322"/>
      <c r="M101" s="121" t="s">
        <v>58</v>
      </c>
      <c r="N101" s="121"/>
      <c r="O101" s="121"/>
      <c r="P101" s="121"/>
      <c r="Q101" s="322"/>
      <c r="R101" s="121" t="s">
        <v>217</v>
      </c>
      <c r="S101" s="121"/>
      <c r="T101" s="121"/>
      <c r="U101" s="121"/>
      <c r="V101" s="322"/>
      <c r="W101" s="121" t="s">
        <v>59</v>
      </c>
      <c r="X101" s="121"/>
      <c r="Y101" s="121"/>
      <c r="Z101" s="121"/>
      <c r="AA101" s="121"/>
      <c r="AB101" s="121"/>
      <c r="AD101" s="122"/>
      <c r="AE101" s="122"/>
      <c r="AF101" s="122"/>
      <c r="AG101" s="107"/>
      <c r="AH101" s="107"/>
      <c r="AI101" s="110"/>
      <c r="AJ101" s="106"/>
    </row>
    <row r="102" spans="1:70" ht="18.75" customHeight="1" x14ac:dyDescent="0.15">
      <c r="A102" s="589"/>
      <c r="B102" s="590"/>
      <c r="C102" s="607"/>
      <c r="D102" s="608"/>
      <c r="E102" s="608"/>
      <c r="F102" s="608"/>
      <c r="G102" s="608"/>
      <c r="H102" s="609"/>
      <c r="I102" s="111"/>
      <c r="J102" s="106"/>
      <c r="K102" s="106"/>
      <c r="L102" s="80"/>
      <c r="M102" s="80"/>
      <c r="N102" s="80"/>
      <c r="O102" s="80"/>
      <c r="P102" s="80"/>
      <c r="Q102" s="80"/>
      <c r="R102" s="80"/>
      <c r="S102" s="80"/>
      <c r="T102" s="80"/>
      <c r="U102" s="80"/>
      <c r="V102" s="80"/>
      <c r="W102" s="80"/>
      <c r="X102" s="80"/>
      <c r="Y102" s="80"/>
      <c r="Z102" s="80"/>
      <c r="AA102" s="80"/>
      <c r="AB102" s="80"/>
      <c r="AC102" s="80"/>
      <c r="AD102" s="80"/>
      <c r="AE102" s="80"/>
      <c r="AF102" s="80"/>
      <c r="AG102" s="106"/>
      <c r="AH102" s="106"/>
      <c r="AI102" s="112"/>
      <c r="AJ102" s="106"/>
    </row>
    <row r="103" spans="1:70" x14ac:dyDescent="0.15">
      <c r="A103" s="589"/>
      <c r="B103" s="590"/>
      <c r="C103" s="607"/>
      <c r="D103" s="608"/>
      <c r="E103" s="608"/>
      <c r="F103" s="608"/>
      <c r="G103" s="608"/>
      <c r="H103" s="609"/>
      <c r="I103" s="320"/>
      <c r="J103" s="54" t="s">
        <v>218</v>
      </c>
      <c r="K103" s="106" t="s">
        <v>16</v>
      </c>
      <c r="L103" s="321"/>
      <c r="M103" s="106" t="s">
        <v>214</v>
      </c>
      <c r="N103" s="106"/>
      <c r="O103" s="106"/>
      <c r="P103" s="106"/>
      <c r="Q103" s="106"/>
      <c r="R103" s="106"/>
      <c r="S103" s="106"/>
      <c r="T103" s="106"/>
      <c r="U103" s="106"/>
      <c r="V103" s="106"/>
      <c r="W103" s="106"/>
      <c r="X103" s="54"/>
      <c r="Y103" s="106"/>
      <c r="Z103" s="106"/>
      <c r="AA103" s="106"/>
      <c r="AB103" s="106"/>
      <c r="AC103" s="106"/>
      <c r="AD103" s="106"/>
      <c r="AE103" s="106"/>
      <c r="AF103" s="106"/>
      <c r="AG103" s="106"/>
      <c r="AH103" s="106"/>
      <c r="AI103" s="112"/>
      <c r="AJ103" s="106"/>
    </row>
    <row r="104" spans="1:70" x14ac:dyDescent="0.15">
      <c r="A104" s="589"/>
      <c r="B104" s="590"/>
      <c r="C104" s="610"/>
      <c r="D104" s="611"/>
      <c r="E104" s="611"/>
      <c r="F104" s="611"/>
      <c r="G104" s="611"/>
      <c r="H104" s="612"/>
      <c r="I104" s="129"/>
      <c r="J104" s="84"/>
      <c r="K104" s="114"/>
      <c r="L104" s="322"/>
      <c r="M104" s="114" t="s">
        <v>215</v>
      </c>
      <c r="N104" s="114"/>
      <c r="O104" s="114"/>
      <c r="P104" s="114"/>
      <c r="Q104" s="114"/>
      <c r="R104" s="114"/>
      <c r="S104" s="114"/>
      <c r="T104" s="114"/>
      <c r="U104" s="114"/>
      <c r="V104" s="114"/>
      <c r="W104" s="114"/>
      <c r="X104" s="84"/>
      <c r="Y104" s="114"/>
      <c r="Z104" s="114"/>
      <c r="AA104" s="114"/>
      <c r="AB104" s="114"/>
      <c r="AC104" s="114"/>
      <c r="AD104" s="114"/>
      <c r="AE104" s="114"/>
      <c r="AF104" s="114"/>
      <c r="AG104" s="114"/>
      <c r="AH104" s="114"/>
      <c r="AI104" s="117"/>
      <c r="AJ104" s="106"/>
    </row>
    <row r="105" spans="1:70" x14ac:dyDescent="0.15">
      <c r="A105" s="589">
        <v>16</v>
      </c>
      <c r="B105" s="590"/>
      <c r="C105" s="613" t="s">
        <v>240</v>
      </c>
      <c r="D105" s="613"/>
      <c r="E105" s="613"/>
      <c r="F105" s="617" t="s">
        <v>407</v>
      </c>
      <c r="G105" s="617"/>
      <c r="H105" s="617"/>
      <c r="I105" s="320"/>
      <c r="J105" s="107" t="s">
        <v>155</v>
      </c>
      <c r="K105" s="107"/>
      <c r="L105" s="107"/>
      <c r="M105" s="107"/>
      <c r="N105" s="107"/>
      <c r="O105" s="107"/>
      <c r="P105" s="107"/>
      <c r="Q105" s="107"/>
      <c r="R105" s="107"/>
      <c r="S105" s="107"/>
      <c r="T105" s="107"/>
      <c r="U105" s="107"/>
      <c r="V105" s="107"/>
      <c r="W105" s="107"/>
      <c r="X105" s="107"/>
      <c r="Y105" s="107"/>
      <c r="Z105" s="107"/>
      <c r="AA105" s="107"/>
      <c r="AB105" s="107"/>
      <c r="AC105" s="107"/>
      <c r="AD105" s="107"/>
      <c r="AE105" s="107"/>
      <c r="AF105" s="107"/>
      <c r="AG105" s="107"/>
      <c r="AH105" s="107"/>
      <c r="AI105" s="110"/>
      <c r="AJ105" s="106"/>
      <c r="AK105" s="106"/>
      <c r="AL105" s="106"/>
      <c r="AM105" s="106"/>
      <c r="AN105" s="106"/>
      <c r="AO105" s="106"/>
      <c r="AP105" s="106"/>
      <c r="AQ105" s="106"/>
      <c r="AR105" s="106"/>
      <c r="AS105" s="54"/>
      <c r="AT105" s="106"/>
      <c r="AU105" s="106"/>
      <c r="AV105" s="106"/>
      <c r="AW105" s="106"/>
      <c r="AX105" s="132"/>
      <c r="AY105" s="132"/>
      <c r="AZ105" s="132"/>
      <c r="BA105" s="132"/>
      <c r="BB105" s="132"/>
      <c r="BC105" s="132"/>
      <c r="BD105" s="132"/>
      <c r="BE105" s="132"/>
      <c r="BF105" s="132"/>
      <c r="BG105" s="132"/>
      <c r="BH105" s="132"/>
      <c r="BI105" s="132"/>
      <c r="BJ105" s="106"/>
      <c r="BK105" s="106"/>
      <c r="BL105" s="106"/>
      <c r="BM105" s="106"/>
      <c r="BN105" s="106"/>
      <c r="BO105" s="106"/>
      <c r="BP105" s="106"/>
      <c r="BQ105" s="106"/>
      <c r="BR105" s="106"/>
    </row>
    <row r="106" spans="1:70" ht="18.75" customHeight="1" x14ac:dyDescent="0.15">
      <c r="A106" s="589"/>
      <c r="B106" s="590"/>
      <c r="C106" s="613"/>
      <c r="D106" s="613"/>
      <c r="E106" s="613"/>
      <c r="F106" s="618"/>
      <c r="G106" s="618"/>
      <c r="H106" s="618"/>
      <c r="I106" s="320"/>
      <c r="J106" s="93" t="s">
        <v>154</v>
      </c>
      <c r="K106" s="106" t="s">
        <v>16</v>
      </c>
      <c r="L106" s="321"/>
      <c r="M106" s="106" t="s">
        <v>208</v>
      </c>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12"/>
    </row>
    <row r="107" spans="1:70" x14ac:dyDescent="0.15">
      <c r="A107" s="589"/>
      <c r="B107" s="590"/>
      <c r="C107" s="613"/>
      <c r="D107" s="613"/>
      <c r="E107" s="613"/>
      <c r="F107" s="619"/>
      <c r="G107" s="619"/>
      <c r="H107" s="619"/>
      <c r="I107" s="129"/>
      <c r="J107" s="114"/>
      <c r="K107" s="114"/>
      <c r="L107" s="322"/>
      <c r="M107" s="114" t="s">
        <v>209</v>
      </c>
      <c r="N107" s="114"/>
      <c r="O107" s="114"/>
      <c r="P107" s="114"/>
      <c r="Q107" s="114"/>
      <c r="R107" s="114"/>
      <c r="S107" s="114"/>
      <c r="T107" s="114"/>
      <c r="U107" s="118"/>
      <c r="V107" s="118"/>
      <c r="W107" s="118"/>
      <c r="X107" s="118"/>
      <c r="Y107" s="118"/>
      <c r="Z107" s="118"/>
      <c r="AA107" s="118"/>
      <c r="AB107" s="118"/>
      <c r="AC107" s="118"/>
      <c r="AD107" s="119"/>
      <c r="AE107" s="119"/>
      <c r="AF107" s="119"/>
      <c r="AG107" s="114"/>
      <c r="AH107" s="114"/>
      <c r="AI107" s="117"/>
    </row>
    <row r="108" spans="1:70" ht="18.75" customHeight="1" x14ac:dyDescent="0.15">
      <c r="A108" s="589"/>
      <c r="B108" s="590"/>
      <c r="C108" s="613"/>
      <c r="D108" s="613"/>
      <c r="E108" s="613"/>
      <c r="F108" s="613" t="s">
        <v>211</v>
      </c>
      <c r="G108" s="613"/>
      <c r="H108" s="613"/>
      <c r="I108" s="320"/>
      <c r="J108" s="120" t="s">
        <v>155</v>
      </c>
      <c r="K108" s="120" t="s">
        <v>16</v>
      </c>
      <c r="L108" s="121" t="s">
        <v>56</v>
      </c>
      <c r="M108" s="121"/>
      <c r="N108" s="587"/>
      <c r="O108" s="588"/>
      <c r="P108" s="121" t="s">
        <v>212</v>
      </c>
      <c r="Q108" s="121"/>
      <c r="R108" s="121"/>
      <c r="S108" s="587"/>
      <c r="T108" s="588"/>
      <c r="U108" s="121" t="s">
        <v>213</v>
      </c>
      <c r="V108" s="121"/>
      <c r="W108" s="121"/>
      <c r="X108" s="121"/>
      <c r="Y108" s="121"/>
      <c r="Z108" s="121"/>
      <c r="AA108" s="121"/>
      <c r="AB108" s="121"/>
      <c r="AC108" s="121"/>
      <c r="AD108" s="122"/>
      <c r="AE108" s="122"/>
      <c r="AF108" s="122"/>
      <c r="AG108" s="107"/>
      <c r="AH108" s="107"/>
      <c r="AI108" s="110"/>
    </row>
    <row r="109" spans="1:70" ht="18.75" customHeight="1" x14ac:dyDescent="0.15">
      <c r="A109" s="589"/>
      <c r="B109" s="590"/>
      <c r="C109" s="613"/>
      <c r="D109" s="613"/>
      <c r="E109" s="613"/>
      <c r="F109" s="613"/>
      <c r="G109" s="613"/>
      <c r="H109" s="613"/>
      <c r="I109" s="93"/>
      <c r="J109" s="123"/>
      <c r="K109" s="123"/>
      <c r="L109" s="55"/>
      <c r="M109" s="55"/>
      <c r="N109" s="55"/>
      <c r="O109" s="55"/>
      <c r="P109" s="55"/>
      <c r="Q109" s="55"/>
      <c r="R109" s="55"/>
      <c r="S109" s="55"/>
      <c r="T109" s="55"/>
      <c r="U109" s="55"/>
      <c r="V109" s="55"/>
      <c r="W109" s="55"/>
      <c r="X109" s="55"/>
      <c r="Y109" s="55"/>
      <c r="Z109" s="55"/>
      <c r="AA109" s="55"/>
      <c r="AB109" s="55"/>
      <c r="AC109" s="55"/>
      <c r="AD109" s="80"/>
      <c r="AE109" s="80"/>
      <c r="AF109" s="80"/>
      <c r="AG109" s="106"/>
      <c r="AH109" s="106"/>
      <c r="AI109" s="112"/>
    </row>
    <row r="110" spans="1:70" ht="20.100000000000001" customHeight="1" x14ac:dyDescent="0.15">
      <c r="A110" s="589"/>
      <c r="B110" s="590"/>
      <c r="C110" s="613"/>
      <c r="D110" s="613"/>
      <c r="E110" s="613"/>
      <c r="F110" s="613"/>
      <c r="G110" s="613"/>
      <c r="H110" s="613"/>
      <c r="I110" s="320"/>
      <c r="J110" s="123" t="s">
        <v>154</v>
      </c>
      <c r="K110" s="106" t="s">
        <v>16</v>
      </c>
      <c r="L110" s="321"/>
      <c r="M110" s="106" t="s">
        <v>214</v>
      </c>
      <c r="N110" s="106"/>
      <c r="O110" s="106"/>
      <c r="P110" s="106"/>
      <c r="Q110" s="106"/>
      <c r="R110" s="106"/>
      <c r="S110" s="106"/>
      <c r="T110" s="106"/>
      <c r="U110" s="55"/>
      <c r="V110" s="55"/>
      <c r="W110" s="55"/>
      <c r="X110" s="55"/>
      <c r="Y110" s="55"/>
      <c r="Z110" s="55"/>
      <c r="AA110" s="55"/>
      <c r="AB110" s="55"/>
      <c r="AC110" s="55"/>
      <c r="AD110" s="80"/>
      <c r="AE110" s="80"/>
      <c r="AF110" s="80"/>
      <c r="AG110" s="106"/>
      <c r="AH110" s="106"/>
      <c r="AI110" s="112"/>
    </row>
    <row r="111" spans="1:70" x14ac:dyDescent="0.15">
      <c r="A111" s="589"/>
      <c r="B111" s="590"/>
      <c r="C111" s="613"/>
      <c r="D111" s="613"/>
      <c r="E111" s="613"/>
      <c r="F111" s="613"/>
      <c r="G111" s="613"/>
      <c r="H111" s="613"/>
      <c r="I111" s="130"/>
      <c r="J111" s="131"/>
      <c r="K111" s="114"/>
      <c r="L111" s="322"/>
      <c r="M111" s="114" t="s">
        <v>215</v>
      </c>
      <c r="N111" s="114"/>
      <c r="O111" s="114"/>
      <c r="P111" s="114"/>
      <c r="Q111" s="114"/>
      <c r="R111" s="114"/>
      <c r="S111" s="114"/>
      <c r="T111" s="114"/>
      <c r="U111" s="118"/>
      <c r="V111" s="118"/>
      <c r="W111" s="118"/>
      <c r="X111" s="118"/>
      <c r="Y111" s="118"/>
      <c r="Z111" s="118"/>
      <c r="AA111" s="118"/>
      <c r="AB111" s="118"/>
      <c r="AC111" s="118"/>
      <c r="AD111" s="119"/>
      <c r="AE111" s="119"/>
      <c r="AF111" s="119"/>
      <c r="AG111" s="114"/>
      <c r="AH111" s="114"/>
      <c r="AI111" s="117"/>
    </row>
    <row r="112" spans="1:70" x14ac:dyDescent="0.15">
      <c r="A112" s="589">
        <v>17</v>
      </c>
      <c r="B112" s="590"/>
      <c r="C112" s="563" t="s">
        <v>413</v>
      </c>
      <c r="D112" s="455"/>
      <c r="E112" s="455"/>
      <c r="F112" s="455"/>
      <c r="G112" s="455"/>
      <c r="H112" s="549"/>
      <c r="I112" s="320"/>
      <c r="J112" s="107" t="s">
        <v>155</v>
      </c>
      <c r="K112" s="120" t="s">
        <v>16</v>
      </c>
      <c r="L112" s="321"/>
      <c r="M112" s="59" t="s">
        <v>475</v>
      </c>
      <c r="N112" s="59"/>
      <c r="O112" s="59"/>
      <c r="P112" s="59"/>
      <c r="Q112" s="59"/>
      <c r="R112" s="59"/>
      <c r="S112" s="325"/>
      <c r="T112" s="59" t="s">
        <v>476</v>
      </c>
      <c r="U112" s="59"/>
      <c r="V112" s="59"/>
      <c r="W112" s="59"/>
      <c r="X112" s="59"/>
      <c r="Y112" s="59"/>
      <c r="Z112" s="59"/>
      <c r="AA112" s="59"/>
      <c r="AB112" s="59"/>
      <c r="AC112" s="59"/>
      <c r="AD112" s="59"/>
      <c r="AE112" s="59"/>
      <c r="AF112" s="107"/>
      <c r="AG112" s="107"/>
      <c r="AH112" s="107"/>
      <c r="AI112" s="110"/>
    </row>
    <row r="113" spans="1:35" s="205" customFormat="1" ht="16.5" x14ac:dyDescent="0.15">
      <c r="A113" s="589"/>
      <c r="B113" s="590"/>
      <c r="C113" s="591"/>
      <c r="D113" s="550"/>
      <c r="E113" s="550"/>
      <c r="F113" s="550"/>
      <c r="G113" s="550"/>
      <c r="H113" s="551"/>
      <c r="J113" s="106"/>
      <c r="K113" s="123"/>
      <c r="L113" s="321"/>
      <c r="M113" s="106" t="s">
        <v>179</v>
      </c>
      <c r="N113" s="106"/>
      <c r="O113" s="106"/>
      <c r="P113" s="106"/>
      <c r="Q113" s="106"/>
      <c r="S113" s="321"/>
      <c r="T113" s="106" t="s">
        <v>242</v>
      </c>
      <c r="U113" s="106"/>
      <c r="V113" s="106"/>
      <c r="W113" s="106"/>
      <c r="X113" s="321"/>
      <c r="Y113" s="106" t="s">
        <v>243</v>
      </c>
      <c r="Z113" s="106"/>
      <c r="AA113" s="106"/>
      <c r="AB113" s="106"/>
      <c r="AC113" s="321"/>
      <c r="AD113" s="205" t="s">
        <v>219</v>
      </c>
      <c r="AE113" s="106"/>
      <c r="AF113" s="106"/>
      <c r="AG113" s="106"/>
      <c r="AH113" s="106"/>
      <c r="AI113" s="112"/>
    </row>
    <row r="114" spans="1:35" x14ac:dyDescent="0.15">
      <c r="A114" s="589"/>
      <c r="B114" s="590"/>
      <c r="C114" s="591"/>
      <c r="D114" s="550"/>
      <c r="E114" s="550"/>
      <c r="F114" s="550"/>
      <c r="G114" s="550"/>
      <c r="H114" s="551"/>
      <c r="I114" s="111"/>
      <c r="J114" s="106"/>
      <c r="K114" s="106"/>
      <c r="L114" s="321"/>
      <c r="M114" s="162" t="s">
        <v>220</v>
      </c>
      <c r="S114" s="322"/>
      <c r="T114" s="162" t="s">
        <v>3</v>
      </c>
      <c r="X114" s="322"/>
      <c r="Y114" s="162" t="s">
        <v>4</v>
      </c>
      <c r="AC114" s="322"/>
      <c r="AD114" s="162" t="s">
        <v>539</v>
      </c>
      <c r="AF114" s="54"/>
      <c r="AG114" s="955"/>
      <c r="AH114" s="955"/>
      <c r="AI114" s="326" t="s">
        <v>538</v>
      </c>
    </row>
    <row r="115" spans="1:35" x14ac:dyDescent="0.15">
      <c r="A115" s="589"/>
      <c r="B115" s="590"/>
      <c r="C115" s="560"/>
      <c r="D115" s="552"/>
      <c r="E115" s="552"/>
      <c r="F115" s="552"/>
      <c r="G115" s="552"/>
      <c r="H115" s="553"/>
      <c r="I115" s="320"/>
      <c r="J115" s="84" t="s">
        <v>218</v>
      </c>
      <c r="K115" s="114"/>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4"/>
    </row>
    <row r="116" spans="1:35" ht="13.5" customHeight="1" x14ac:dyDescent="0.15">
      <c r="A116" s="430">
        <v>18</v>
      </c>
      <c r="B116" s="431"/>
      <c r="C116" s="614" t="s">
        <v>408</v>
      </c>
      <c r="D116" s="615"/>
      <c r="E116" s="615"/>
      <c r="F116" s="615"/>
      <c r="G116" s="615"/>
      <c r="H116" s="616"/>
      <c r="I116" s="883"/>
      <c r="J116" s="889"/>
      <c r="K116" s="889"/>
      <c r="L116" s="889"/>
      <c r="M116" s="889"/>
      <c r="N116" s="889"/>
      <c r="O116" s="889"/>
      <c r="P116" s="889"/>
      <c r="Q116" s="889"/>
      <c r="R116" s="889"/>
      <c r="S116" s="889"/>
      <c r="T116" s="889"/>
      <c r="U116" s="889"/>
      <c r="V116" s="889"/>
      <c r="W116" s="889"/>
      <c r="X116" s="889"/>
      <c r="Y116" s="889"/>
      <c r="Z116" s="889"/>
      <c r="AA116" s="889"/>
      <c r="AB116" s="889"/>
      <c r="AC116" s="889"/>
      <c r="AD116" s="889"/>
      <c r="AE116" s="889"/>
      <c r="AF116" s="889"/>
      <c r="AG116" s="889"/>
      <c r="AH116" s="889"/>
      <c r="AI116" s="890"/>
    </row>
    <row r="117" spans="1:35" x14ac:dyDescent="0.15">
      <c r="A117" s="413"/>
      <c r="B117" s="414"/>
      <c r="C117" s="607"/>
      <c r="D117" s="608"/>
      <c r="E117" s="608"/>
      <c r="F117" s="608"/>
      <c r="G117" s="608"/>
      <c r="H117" s="609"/>
      <c r="I117" s="891"/>
      <c r="J117" s="892"/>
      <c r="K117" s="892"/>
      <c r="L117" s="892"/>
      <c r="M117" s="892"/>
      <c r="N117" s="892"/>
      <c r="O117" s="892"/>
      <c r="P117" s="892"/>
      <c r="Q117" s="892"/>
      <c r="R117" s="892"/>
      <c r="S117" s="892"/>
      <c r="T117" s="892"/>
      <c r="U117" s="892"/>
      <c r="V117" s="892"/>
      <c r="W117" s="892"/>
      <c r="X117" s="892"/>
      <c r="Y117" s="892"/>
      <c r="Z117" s="892"/>
      <c r="AA117" s="892"/>
      <c r="AB117" s="892"/>
      <c r="AC117" s="892"/>
      <c r="AD117" s="892"/>
      <c r="AE117" s="892"/>
      <c r="AF117" s="892"/>
      <c r="AG117" s="892"/>
      <c r="AH117" s="892"/>
      <c r="AI117" s="893"/>
    </row>
    <row r="118" spans="1:35" x14ac:dyDescent="0.15">
      <c r="A118" s="413"/>
      <c r="B118" s="414"/>
      <c r="C118" s="604" t="s">
        <v>472</v>
      </c>
      <c r="D118" s="605"/>
      <c r="E118" s="605"/>
      <c r="F118" s="605"/>
      <c r="G118" s="605"/>
      <c r="H118" s="606"/>
      <c r="I118" s="320"/>
      <c r="J118" s="263" t="s">
        <v>419</v>
      </c>
      <c r="K118" s="263"/>
      <c r="L118" s="263"/>
      <c r="M118" s="263"/>
      <c r="N118" s="263"/>
      <c r="O118" s="263"/>
      <c r="P118" s="263"/>
      <c r="Q118" s="263"/>
      <c r="R118" s="263"/>
      <c r="S118" s="263"/>
      <c r="T118" s="263"/>
      <c r="U118" s="263"/>
      <c r="V118" s="263"/>
      <c r="W118" s="263"/>
      <c r="X118" s="263"/>
      <c r="Y118" s="263"/>
      <c r="Z118" s="263"/>
      <c r="AA118" s="263"/>
      <c r="AB118" s="263"/>
      <c r="AC118" s="263"/>
      <c r="AD118" s="263"/>
      <c r="AE118" s="263"/>
      <c r="AF118" s="263"/>
      <c r="AG118" s="263"/>
      <c r="AH118" s="263"/>
      <c r="AI118" s="264"/>
    </row>
    <row r="119" spans="1:35" s="205" customFormat="1" x14ac:dyDescent="0.15">
      <c r="A119" s="413"/>
      <c r="B119" s="414"/>
      <c r="C119" s="607"/>
      <c r="D119" s="608"/>
      <c r="E119" s="608"/>
      <c r="F119" s="608"/>
      <c r="G119" s="608"/>
      <c r="H119" s="609"/>
      <c r="I119" s="320"/>
      <c r="J119" s="272" t="s">
        <v>418</v>
      </c>
      <c r="K119" s="151"/>
      <c r="L119" s="151"/>
      <c r="M119" s="151"/>
      <c r="N119" s="151"/>
      <c r="O119" s="151"/>
      <c r="P119" s="151"/>
      <c r="Q119" s="151"/>
      <c r="R119" s="151"/>
      <c r="S119" s="151"/>
      <c r="T119" s="151"/>
      <c r="U119" s="151"/>
      <c r="V119" s="151"/>
      <c r="W119" s="151"/>
      <c r="X119" s="151"/>
      <c r="Y119" s="151"/>
      <c r="Z119" s="151"/>
      <c r="AA119" s="151"/>
      <c r="AB119" s="151"/>
      <c r="AC119" s="151"/>
      <c r="AD119" s="151"/>
      <c r="AE119" s="151"/>
      <c r="AF119" s="151"/>
      <c r="AG119" s="151"/>
      <c r="AH119" s="151"/>
      <c r="AI119" s="266"/>
    </row>
    <row r="120" spans="1:35" s="205" customFormat="1" x14ac:dyDescent="0.15">
      <c r="A120" s="413"/>
      <c r="B120" s="414"/>
      <c r="C120" s="607"/>
      <c r="D120" s="608"/>
      <c r="E120" s="608"/>
      <c r="F120" s="608"/>
      <c r="G120" s="608"/>
      <c r="H120" s="609"/>
      <c r="I120" s="320"/>
      <c r="J120" s="151" t="s">
        <v>416</v>
      </c>
      <c r="K120" s="151"/>
      <c r="L120" s="151"/>
      <c r="M120" s="151"/>
      <c r="N120" s="151"/>
      <c r="O120" s="151"/>
      <c r="P120" s="151"/>
      <c r="Q120" s="151"/>
      <c r="R120" s="151"/>
      <c r="S120" s="151"/>
      <c r="T120" s="151"/>
      <c r="U120" s="151"/>
      <c r="V120" s="151"/>
      <c r="W120" s="151"/>
      <c r="X120" s="151"/>
      <c r="Y120" s="151"/>
      <c r="Z120" s="151"/>
      <c r="AA120" s="151"/>
      <c r="AB120" s="151"/>
      <c r="AC120" s="151"/>
      <c r="AD120" s="151"/>
      <c r="AE120" s="151"/>
      <c r="AF120" s="151"/>
      <c r="AG120" s="151"/>
      <c r="AH120" s="151"/>
      <c r="AI120" s="266"/>
    </row>
    <row r="121" spans="1:35" s="205" customFormat="1" ht="14.25" thickBot="1" x14ac:dyDescent="0.2">
      <c r="A121" s="416"/>
      <c r="B121" s="403"/>
      <c r="C121" s="610"/>
      <c r="D121" s="611"/>
      <c r="E121" s="611"/>
      <c r="F121" s="611"/>
      <c r="G121" s="611"/>
      <c r="H121" s="612"/>
      <c r="I121" s="320"/>
      <c r="J121" s="145" t="s">
        <v>417</v>
      </c>
      <c r="K121" s="145"/>
      <c r="L121" s="145"/>
      <c r="M121" s="145"/>
      <c r="N121" s="145"/>
      <c r="O121" s="145"/>
      <c r="P121" s="145"/>
      <c r="Q121" s="145"/>
      <c r="R121" s="145"/>
      <c r="S121" s="145"/>
      <c r="T121" s="145"/>
      <c r="U121" s="145"/>
      <c r="V121" s="145"/>
      <c r="W121" s="145"/>
      <c r="X121" s="145"/>
      <c r="Y121" s="145"/>
      <c r="Z121" s="145"/>
      <c r="AA121" s="145"/>
      <c r="AB121" s="145"/>
      <c r="AC121" s="145"/>
      <c r="AD121" s="145"/>
      <c r="AE121" s="145"/>
      <c r="AF121" s="145"/>
      <c r="AG121" s="145"/>
      <c r="AH121" s="145"/>
      <c r="AI121" s="265"/>
    </row>
    <row r="122" spans="1:35" ht="13.5" customHeight="1" x14ac:dyDescent="0.15">
      <c r="A122" s="430">
        <v>19</v>
      </c>
      <c r="B122" s="432"/>
      <c r="C122" s="431" t="s">
        <v>436</v>
      </c>
      <c r="D122" s="431"/>
      <c r="E122" s="431"/>
      <c r="F122" s="431"/>
      <c r="G122" s="431"/>
      <c r="H122" s="432"/>
      <c r="I122" s="420"/>
      <c r="J122" s="421"/>
      <c r="K122" s="421"/>
      <c r="L122" s="422"/>
      <c r="M122" s="412" t="s">
        <v>67</v>
      </c>
      <c r="N122" s="412"/>
      <c r="O122" s="412"/>
      <c r="P122" s="412"/>
      <c r="Q122" s="412" t="s">
        <v>68</v>
      </c>
      <c r="R122" s="412"/>
      <c r="S122" s="412"/>
      <c r="T122" s="412"/>
      <c r="U122" s="412" t="s">
        <v>69</v>
      </c>
      <c r="V122" s="412"/>
      <c r="W122" s="412"/>
      <c r="X122" s="412"/>
      <c r="Y122" s="394" t="s">
        <v>489</v>
      </c>
      <c r="Z122" s="395"/>
      <c r="AA122" s="395"/>
      <c r="AB122" s="396"/>
      <c r="AC122" s="575" t="s">
        <v>34</v>
      </c>
      <c r="AD122" s="576"/>
      <c r="AE122" s="576"/>
      <c r="AF122" s="577"/>
    </row>
    <row r="123" spans="1:35" x14ac:dyDescent="0.15">
      <c r="A123" s="413"/>
      <c r="B123" s="415"/>
      <c r="C123" s="414"/>
      <c r="D123" s="414"/>
      <c r="E123" s="414"/>
      <c r="F123" s="414"/>
      <c r="G123" s="414"/>
      <c r="H123" s="415"/>
      <c r="I123" s="420" t="s">
        <v>225</v>
      </c>
      <c r="J123" s="421"/>
      <c r="K123" s="421"/>
      <c r="L123" s="422"/>
      <c r="M123" s="884"/>
      <c r="N123" s="884"/>
      <c r="O123" s="884"/>
      <c r="P123" s="884"/>
      <c r="Q123" s="884"/>
      <c r="R123" s="884"/>
      <c r="S123" s="884"/>
      <c r="T123" s="884"/>
      <c r="U123" s="884"/>
      <c r="V123" s="884"/>
      <c r="W123" s="884"/>
      <c r="X123" s="884"/>
      <c r="Y123" s="884"/>
      <c r="Z123" s="884"/>
      <c r="AA123" s="884"/>
      <c r="AB123" s="885"/>
      <c r="AC123" s="579" t="str">
        <f>IF(SUM(M123:AB123)=0,"",SUM(M123:AB123))</f>
        <v/>
      </c>
      <c r="AD123" s="580"/>
      <c r="AE123" s="580"/>
      <c r="AF123" s="581"/>
    </row>
    <row r="124" spans="1:35" ht="14.25" thickBot="1" x14ac:dyDescent="0.2">
      <c r="A124" s="413"/>
      <c r="B124" s="415"/>
      <c r="C124" s="551" t="s">
        <v>227</v>
      </c>
      <c r="D124" s="582"/>
      <c r="E124" s="582"/>
      <c r="F124" s="582"/>
      <c r="G124" s="582"/>
      <c r="H124" s="582"/>
      <c r="I124" s="568" t="s">
        <v>226</v>
      </c>
      <c r="J124" s="568"/>
      <c r="K124" s="568"/>
      <c r="L124" s="568"/>
      <c r="M124" s="882"/>
      <c r="N124" s="882"/>
      <c r="O124" s="882"/>
      <c r="P124" s="882"/>
      <c r="Q124" s="882"/>
      <c r="R124" s="882"/>
      <c r="S124" s="882"/>
      <c r="T124" s="882"/>
      <c r="U124" s="882"/>
      <c r="V124" s="882"/>
      <c r="W124" s="882"/>
      <c r="X124" s="882"/>
      <c r="Y124" s="882"/>
      <c r="Z124" s="882"/>
      <c r="AA124" s="882"/>
      <c r="AB124" s="883"/>
      <c r="AC124" s="579" t="str">
        <f t="shared" ref="AC124:AC125" si="0">IF(SUM(M124:AB124)=0,"",SUM(M124:AB124))</f>
        <v/>
      </c>
      <c r="AD124" s="580"/>
      <c r="AE124" s="580"/>
      <c r="AF124" s="581"/>
    </row>
    <row r="125" spans="1:35" ht="14.25" thickBot="1" x14ac:dyDescent="0.2">
      <c r="A125" s="416"/>
      <c r="B125" s="404"/>
      <c r="C125" s="553"/>
      <c r="D125" s="583"/>
      <c r="E125" s="583"/>
      <c r="F125" s="583"/>
      <c r="G125" s="583"/>
      <c r="H125" s="560"/>
      <c r="I125" s="561" t="s">
        <v>34</v>
      </c>
      <c r="J125" s="562"/>
      <c r="K125" s="562"/>
      <c r="L125" s="562"/>
      <c r="M125" s="562" t="str">
        <f>IF(SUM(M123:P124)=0,"",SUM(M123:P124))</f>
        <v/>
      </c>
      <c r="N125" s="562"/>
      <c r="O125" s="562"/>
      <c r="P125" s="562"/>
      <c r="Q125" s="562" t="str">
        <f t="shared" ref="Q125" si="1">IF(SUM(Q123:T124)=0,"",SUM(Q123:T124))</f>
        <v/>
      </c>
      <c r="R125" s="562"/>
      <c r="S125" s="562"/>
      <c r="T125" s="562"/>
      <c r="U125" s="562" t="str">
        <f t="shared" ref="U125" si="2">IF(SUM(U123:X124)=0,"",SUM(U123:X124))</f>
        <v/>
      </c>
      <c r="V125" s="562"/>
      <c r="W125" s="562"/>
      <c r="X125" s="562"/>
      <c r="Y125" s="562" t="str">
        <f t="shared" ref="Y125" si="3">IF(SUM(Y123:AB124)=0,"",SUM(Y123:AB124))</f>
        <v/>
      </c>
      <c r="Z125" s="562"/>
      <c r="AA125" s="562"/>
      <c r="AB125" s="562"/>
      <c r="AC125" s="579" t="str">
        <f t="shared" si="0"/>
        <v/>
      </c>
      <c r="AD125" s="580"/>
      <c r="AE125" s="580"/>
      <c r="AF125" s="581"/>
    </row>
    <row r="126" spans="1:35" x14ac:dyDescent="0.15">
      <c r="A126" s="151"/>
      <c r="B126" s="151"/>
      <c r="C126" s="162" t="s">
        <v>540</v>
      </c>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row>
    <row r="127" spans="1:35" ht="13.5" customHeight="1" x14ac:dyDescent="0.15">
      <c r="A127" s="151"/>
      <c r="B127" s="151"/>
      <c r="C127" s="162" t="s">
        <v>433</v>
      </c>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row>
    <row r="128" spans="1:35" s="205" customFormat="1" ht="13.5" customHeight="1" thickBot="1" x14ac:dyDescent="0.2">
      <c r="A128" s="151"/>
      <c r="B128" s="151"/>
      <c r="C128" s="162" t="s">
        <v>247</v>
      </c>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row>
    <row r="129" spans="1:35" ht="14.25" customHeight="1" x14ac:dyDescent="0.15">
      <c r="A129" s="430">
        <v>20</v>
      </c>
      <c r="B129" s="432"/>
      <c r="C129" s="431" t="s">
        <v>224</v>
      </c>
      <c r="D129" s="431"/>
      <c r="E129" s="431"/>
      <c r="F129" s="431"/>
      <c r="G129" s="431"/>
      <c r="H129" s="432"/>
      <c r="I129" s="422"/>
      <c r="J129" s="412"/>
      <c r="K129" s="412"/>
      <c r="L129" s="412"/>
      <c r="M129" s="412" t="s">
        <v>67</v>
      </c>
      <c r="N129" s="412"/>
      <c r="O129" s="412"/>
      <c r="P129" s="412"/>
      <c r="Q129" s="412" t="s">
        <v>68</v>
      </c>
      <c r="R129" s="412"/>
      <c r="S129" s="412"/>
      <c r="T129" s="412"/>
      <c r="U129" s="412" t="s">
        <v>69</v>
      </c>
      <c r="V129" s="412"/>
      <c r="W129" s="412"/>
      <c r="X129" s="412"/>
      <c r="Y129" s="394" t="s">
        <v>489</v>
      </c>
      <c r="Z129" s="395"/>
      <c r="AA129" s="395"/>
      <c r="AB129" s="396"/>
      <c r="AC129" s="575" t="s">
        <v>34</v>
      </c>
      <c r="AD129" s="576"/>
      <c r="AE129" s="576"/>
      <c r="AF129" s="577"/>
    </row>
    <row r="130" spans="1:35" x14ac:dyDescent="0.15">
      <c r="A130" s="413"/>
      <c r="B130" s="415"/>
      <c r="C130" s="414"/>
      <c r="D130" s="414"/>
      <c r="E130" s="414"/>
      <c r="F130" s="414"/>
      <c r="G130" s="414"/>
      <c r="H130" s="415"/>
      <c r="I130" s="99" t="s">
        <v>225</v>
      </c>
      <c r="J130" s="164"/>
      <c r="K130" s="164"/>
      <c r="L130" s="164"/>
      <c r="M130" s="884"/>
      <c r="N130" s="884"/>
      <c r="O130" s="884"/>
      <c r="P130" s="884"/>
      <c r="Q130" s="884"/>
      <c r="R130" s="884"/>
      <c r="S130" s="884"/>
      <c r="T130" s="884"/>
      <c r="U130" s="884"/>
      <c r="V130" s="884"/>
      <c r="W130" s="884"/>
      <c r="X130" s="884"/>
      <c r="Y130" s="884"/>
      <c r="Z130" s="884"/>
      <c r="AA130" s="884"/>
      <c r="AB130" s="885"/>
      <c r="AC130" s="579" t="str">
        <f>IF(SUM(M130:AB130)=0,"",SUM(M130:AB130))</f>
        <v/>
      </c>
      <c r="AD130" s="580"/>
      <c r="AE130" s="580"/>
      <c r="AF130" s="581"/>
    </row>
    <row r="131" spans="1:35" ht="14.25" thickBot="1" x14ac:dyDescent="0.2">
      <c r="A131" s="413"/>
      <c r="B131" s="415"/>
      <c r="C131" s="564">
        <v>45719</v>
      </c>
      <c r="D131" s="565"/>
      <c r="E131" s="565"/>
      <c r="F131" s="565"/>
      <c r="G131" s="566" t="s">
        <v>228</v>
      </c>
      <c r="H131" s="567"/>
      <c r="I131" s="432" t="s">
        <v>226</v>
      </c>
      <c r="J131" s="568"/>
      <c r="K131" s="568"/>
      <c r="L131" s="568"/>
      <c r="M131" s="882"/>
      <c r="N131" s="882"/>
      <c r="O131" s="882"/>
      <c r="P131" s="882"/>
      <c r="Q131" s="882"/>
      <c r="R131" s="882"/>
      <c r="S131" s="882"/>
      <c r="T131" s="882"/>
      <c r="U131" s="882"/>
      <c r="V131" s="882"/>
      <c r="W131" s="882"/>
      <c r="X131" s="882"/>
      <c r="Y131" s="882"/>
      <c r="Z131" s="882"/>
      <c r="AA131" s="882"/>
      <c r="AB131" s="883"/>
      <c r="AC131" s="584" t="str">
        <f t="shared" ref="AC131:AC132" si="4">IF(SUM(M131:AB131)=0,"",SUM(M131:AB131))</f>
        <v/>
      </c>
      <c r="AD131" s="585"/>
      <c r="AE131" s="585"/>
      <c r="AF131" s="586"/>
    </row>
    <row r="132" spans="1:35" ht="14.25" thickBot="1" x14ac:dyDescent="0.2">
      <c r="A132" s="416"/>
      <c r="B132" s="404"/>
      <c r="C132" s="560"/>
      <c r="D132" s="552"/>
      <c r="E132" s="552"/>
      <c r="F132" s="552"/>
      <c r="G132" s="552"/>
      <c r="H132" s="552"/>
      <c r="I132" s="561" t="s">
        <v>34</v>
      </c>
      <c r="J132" s="562"/>
      <c r="K132" s="562"/>
      <c r="L132" s="562"/>
      <c r="M132" s="562" t="str">
        <f>IF(SUM(M130:P131)=0,"",SUM(M130:P131))</f>
        <v/>
      </c>
      <c r="N132" s="562"/>
      <c r="O132" s="562"/>
      <c r="P132" s="562"/>
      <c r="Q132" s="562" t="str">
        <f t="shared" ref="Q132" si="5">IF(SUM(Q130:T131)=0,"",SUM(Q130:T131))</f>
        <v/>
      </c>
      <c r="R132" s="562"/>
      <c r="S132" s="562"/>
      <c r="T132" s="562"/>
      <c r="U132" s="562" t="str">
        <f t="shared" ref="U132" si="6">IF(SUM(U130:X131)=0,"",SUM(U130:X131))</f>
        <v/>
      </c>
      <c r="V132" s="562"/>
      <c r="W132" s="562"/>
      <c r="X132" s="562"/>
      <c r="Y132" s="562" t="str">
        <f t="shared" ref="Y132" si="7">IF(SUM(Y130:AB131)=0,"",SUM(Y130:AB131))</f>
        <v/>
      </c>
      <c r="Z132" s="562"/>
      <c r="AA132" s="562"/>
      <c r="AB132" s="562"/>
      <c r="AC132" s="569" t="str">
        <f t="shared" si="4"/>
        <v/>
      </c>
      <c r="AD132" s="570"/>
      <c r="AE132" s="570"/>
      <c r="AF132" s="571"/>
    </row>
    <row r="133" spans="1:35" s="205" customFormat="1" ht="13.5" customHeight="1" thickBot="1" x14ac:dyDescent="0.2">
      <c r="A133" s="261"/>
      <c r="B133" s="261"/>
      <c r="C133" s="262"/>
      <c r="D133" s="262"/>
      <c r="E133" s="262"/>
      <c r="F133" s="262"/>
      <c r="G133" s="262"/>
      <c r="H133" s="262"/>
      <c r="I133" s="261"/>
      <c r="J133" s="261"/>
      <c r="K133" s="261"/>
      <c r="L133" s="261"/>
      <c r="M133" s="261"/>
      <c r="N133" s="261"/>
      <c r="O133" s="261"/>
      <c r="P133" s="261"/>
      <c r="Q133" s="261"/>
      <c r="R133" s="261"/>
      <c r="S133" s="261"/>
      <c r="T133" s="261"/>
      <c r="U133" s="261"/>
      <c r="V133" s="261"/>
      <c r="W133" s="261"/>
      <c r="X133" s="261"/>
      <c r="Y133" s="261"/>
      <c r="Z133" s="261"/>
      <c r="AA133" s="261"/>
      <c r="AB133" s="261"/>
      <c r="AC133" s="261"/>
      <c r="AD133" s="261"/>
      <c r="AE133" s="261"/>
      <c r="AF133" s="261"/>
    </row>
    <row r="134" spans="1:35" ht="13.5" customHeight="1" x14ac:dyDescent="0.15">
      <c r="A134" s="572" t="s">
        <v>427</v>
      </c>
      <c r="B134" s="572"/>
      <c r="C134" s="572"/>
      <c r="D134" s="572"/>
      <c r="E134" s="572"/>
      <c r="F134" s="572"/>
      <c r="G134" s="572"/>
      <c r="H134" s="572"/>
      <c r="I134" s="572"/>
      <c r="J134" s="572"/>
      <c r="K134" s="572"/>
      <c r="L134" s="572"/>
      <c r="M134" s="572"/>
      <c r="N134" s="572"/>
      <c r="O134" s="572"/>
      <c r="P134" s="572"/>
      <c r="Q134" s="572"/>
      <c r="R134" s="572"/>
      <c r="S134" s="572"/>
      <c r="T134" s="572"/>
      <c r="U134" s="572"/>
      <c r="V134" s="572"/>
      <c r="W134" s="572"/>
      <c r="X134" s="572"/>
      <c r="Y134" s="572"/>
      <c r="Z134" s="572"/>
      <c r="AA134" s="572"/>
      <c r="AB134" s="572"/>
      <c r="AC134" s="572"/>
      <c r="AD134" s="269"/>
      <c r="AE134" s="441" t="s">
        <v>536</v>
      </c>
      <c r="AF134" s="442"/>
      <c r="AG134" s="442"/>
      <c r="AH134" s="442"/>
      <c r="AI134" s="443"/>
    </row>
    <row r="135" spans="1:35" s="205" customFormat="1" ht="13.5" customHeight="1" thickBot="1" x14ac:dyDescent="0.2">
      <c r="A135" s="572"/>
      <c r="B135" s="572"/>
      <c r="C135" s="572"/>
      <c r="D135" s="572"/>
      <c r="E135" s="572"/>
      <c r="F135" s="572"/>
      <c r="G135" s="572"/>
      <c r="H135" s="572"/>
      <c r="I135" s="572"/>
      <c r="J135" s="572"/>
      <c r="K135" s="572"/>
      <c r="L135" s="572"/>
      <c r="M135" s="572"/>
      <c r="N135" s="572"/>
      <c r="O135" s="572"/>
      <c r="P135" s="572"/>
      <c r="Q135" s="572"/>
      <c r="R135" s="572"/>
      <c r="S135" s="572"/>
      <c r="T135" s="572"/>
      <c r="U135" s="572"/>
      <c r="V135" s="572"/>
      <c r="W135" s="572"/>
      <c r="X135" s="572"/>
      <c r="Y135" s="572"/>
      <c r="Z135" s="572"/>
      <c r="AA135" s="572"/>
      <c r="AB135" s="572"/>
      <c r="AC135" s="572"/>
      <c r="AD135" s="269"/>
      <c r="AE135" s="444"/>
      <c r="AF135" s="445"/>
      <c r="AG135" s="445"/>
      <c r="AH135" s="445"/>
      <c r="AI135" s="446"/>
    </row>
    <row r="136" spans="1:35" ht="17.25" x14ac:dyDescent="0.15">
      <c r="A136" s="854" t="s">
        <v>362</v>
      </c>
      <c r="B136" s="854"/>
      <c r="C136" s="854"/>
      <c r="D136" s="315" t="s">
        <v>250</v>
      </c>
      <c r="E136" s="315"/>
      <c r="F136" s="315"/>
      <c r="G136" s="315"/>
      <c r="H136" s="311"/>
      <c r="M136" s="145"/>
      <c r="N136" s="145"/>
      <c r="O136" s="145"/>
      <c r="P136" s="145"/>
      <c r="Q136" s="145"/>
      <c r="R136" s="145"/>
      <c r="S136" s="412" t="s">
        <v>93</v>
      </c>
      <c r="T136" s="412"/>
      <c r="U136" s="412"/>
      <c r="V136" s="532" t="str">
        <f>J7&amp;J8</f>
        <v/>
      </c>
      <c r="W136" s="533"/>
      <c r="X136" s="533"/>
      <c r="Y136" s="533"/>
      <c r="Z136" s="533"/>
      <c r="AA136" s="533"/>
      <c r="AB136" s="533"/>
      <c r="AC136" s="533"/>
      <c r="AD136" s="533"/>
      <c r="AE136" s="573"/>
      <c r="AF136" s="573"/>
      <c r="AG136" s="573"/>
      <c r="AH136" s="573"/>
      <c r="AI136" s="574"/>
    </row>
    <row r="137" spans="1:35" x14ac:dyDescent="0.15">
      <c r="A137" s="430">
        <v>1</v>
      </c>
      <c r="B137" s="432"/>
      <c r="C137" s="563" t="s">
        <v>254</v>
      </c>
      <c r="D137" s="455"/>
      <c r="E137" s="549"/>
      <c r="F137" s="430" t="s">
        <v>79</v>
      </c>
      <c r="G137" s="431"/>
      <c r="H137" s="431"/>
      <c r="I137" s="431"/>
      <c r="J137" s="431"/>
      <c r="K137" s="432"/>
      <c r="L137" s="430" t="s">
        <v>255</v>
      </c>
      <c r="M137" s="431"/>
      <c r="N137" s="431"/>
      <c r="O137" s="431"/>
      <c r="P137" s="431"/>
      <c r="Q137" s="432"/>
      <c r="R137" s="563" t="s">
        <v>272</v>
      </c>
      <c r="S137" s="455"/>
      <c r="T137" s="455"/>
      <c r="U137" s="455"/>
      <c r="V137" s="455"/>
      <c r="W137" s="455"/>
      <c r="X137" s="455"/>
      <c r="Y137" s="455"/>
      <c r="Z137" s="455"/>
      <c r="AA137" s="455"/>
      <c r="AB137" s="455"/>
      <c r="AC137" s="455"/>
      <c r="AD137" s="455"/>
      <c r="AE137" s="455"/>
      <c r="AF137" s="455"/>
      <c r="AG137" s="455"/>
      <c r="AH137" s="455"/>
      <c r="AI137" s="549"/>
    </row>
    <row r="138" spans="1:35" x14ac:dyDescent="0.15">
      <c r="A138" s="413"/>
      <c r="B138" s="415"/>
      <c r="C138" s="591"/>
      <c r="D138" s="550"/>
      <c r="E138" s="551"/>
      <c r="F138" s="416"/>
      <c r="G138" s="403"/>
      <c r="H138" s="403"/>
      <c r="I138" s="403"/>
      <c r="J138" s="403"/>
      <c r="K138" s="404"/>
      <c r="L138" s="416"/>
      <c r="M138" s="403"/>
      <c r="N138" s="403"/>
      <c r="O138" s="403"/>
      <c r="P138" s="403"/>
      <c r="Q138" s="404"/>
      <c r="R138" s="560"/>
      <c r="S138" s="552"/>
      <c r="T138" s="552"/>
      <c r="U138" s="552"/>
      <c r="V138" s="552"/>
      <c r="W138" s="552"/>
      <c r="X138" s="552"/>
      <c r="Y138" s="552"/>
      <c r="Z138" s="552"/>
      <c r="AA138" s="552"/>
      <c r="AB138" s="552"/>
      <c r="AC138" s="552"/>
      <c r="AD138" s="552"/>
      <c r="AE138" s="552"/>
      <c r="AF138" s="552"/>
      <c r="AG138" s="552"/>
      <c r="AH138" s="552"/>
      <c r="AI138" s="553"/>
    </row>
    <row r="139" spans="1:35" x14ac:dyDescent="0.15">
      <c r="A139" s="413"/>
      <c r="B139" s="415"/>
      <c r="C139" s="591"/>
      <c r="D139" s="550"/>
      <c r="E139" s="551"/>
      <c r="F139" s="543" t="s">
        <v>60</v>
      </c>
      <c r="G139" s="544"/>
      <c r="H139" s="544"/>
      <c r="I139" s="544" t="s">
        <v>78</v>
      </c>
      <c r="J139" s="544"/>
      <c r="K139" s="554"/>
      <c r="L139" s="543" t="s">
        <v>60</v>
      </c>
      <c r="M139" s="544"/>
      <c r="N139" s="544"/>
      <c r="O139" s="544" t="s">
        <v>78</v>
      </c>
      <c r="P139" s="544"/>
      <c r="Q139" s="554"/>
      <c r="R139" s="320"/>
      <c r="S139" s="59" t="s">
        <v>256</v>
      </c>
      <c r="T139" s="59"/>
      <c r="U139" s="59"/>
      <c r="V139" s="59"/>
      <c r="W139" s="59"/>
      <c r="X139" s="59"/>
      <c r="Y139" s="59"/>
      <c r="Z139" s="319"/>
      <c r="AA139" s="59" t="s">
        <v>262</v>
      </c>
      <c r="AB139" s="59"/>
      <c r="AC139" s="59"/>
      <c r="AD139" s="59"/>
      <c r="AE139" s="59"/>
      <c r="AF139" s="59"/>
      <c r="AG139" s="59"/>
      <c r="AH139" s="59"/>
      <c r="AI139" s="62"/>
    </row>
    <row r="140" spans="1:35" x14ac:dyDescent="0.15">
      <c r="A140" s="413"/>
      <c r="B140" s="415"/>
      <c r="C140" s="591"/>
      <c r="D140" s="550"/>
      <c r="E140" s="551"/>
      <c r="F140" s="543" t="s">
        <v>266</v>
      </c>
      <c r="G140" s="544"/>
      <c r="H140" s="544"/>
      <c r="I140" s="878"/>
      <c r="J140" s="878"/>
      <c r="K140" s="879"/>
      <c r="L140" s="543" t="s">
        <v>269</v>
      </c>
      <c r="M140" s="544"/>
      <c r="N140" s="544"/>
      <c r="O140" s="880"/>
      <c r="P140" s="880"/>
      <c r="Q140" s="881"/>
      <c r="R140" s="320"/>
      <c r="S140" s="162" t="s">
        <v>257</v>
      </c>
      <c r="Z140" s="319"/>
      <c r="AA140" s="162" t="s">
        <v>263</v>
      </c>
      <c r="AI140" s="163"/>
    </row>
    <row r="141" spans="1:35" x14ac:dyDescent="0.15">
      <c r="A141" s="413"/>
      <c r="B141" s="415"/>
      <c r="C141" s="591"/>
      <c r="D141" s="550"/>
      <c r="E141" s="551"/>
      <c r="F141" s="543" t="s">
        <v>267</v>
      </c>
      <c r="G141" s="544"/>
      <c r="H141" s="544"/>
      <c r="I141" s="878"/>
      <c r="J141" s="878"/>
      <c r="K141" s="879"/>
      <c r="L141" s="543" t="s">
        <v>270</v>
      </c>
      <c r="M141" s="544"/>
      <c r="N141" s="544"/>
      <c r="O141" s="880"/>
      <c r="P141" s="880"/>
      <c r="Q141" s="881"/>
      <c r="R141" s="320"/>
      <c r="S141" s="162" t="s">
        <v>258</v>
      </c>
      <c r="Z141" s="319"/>
      <c r="AA141" s="162" t="s">
        <v>264</v>
      </c>
      <c r="AI141" s="163"/>
    </row>
    <row r="142" spans="1:35" x14ac:dyDescent="0.15">
      <c r="A142" s="413"/>
      <c r="B142" s="415"/>
      <c r="C142" s="591"/>
      <c r="D142" s="550"/>
      <c r="E142" s="551"/>
      <c r="F142" s="543" t="s">
        <v>268</v>
      </c>
      <c r="G142" s="544"/>
      <c r="H142" s="544"/>
      <c r="I142" s="878"/>
      <c r="J142" s="878"/>
      <c r="K142" s="879"/>
      <c r="L142" s="543"/>
      <c r="M142" s="544"/>
      <c r="N142" s="544"/>
      <c r="O142" s="880"/>
      <c r="P142" s="880"/>
      <c r="Q142" s="881"/>
      <c r="R142" s="320"/>
      <c r="S142" s="162" t="s">
        <v>259</v>
      </c>
      <c r="Z142" s="319"/>
      <c r="AA142" s="162" t="s">
        <v>537</v>
      </c>
      <c r="AD142" s="955"/>
      <c r="AE142" s="955"/>
      <c r="AF142" s="955"/>
      <c r="AG142" s="955"/>
      <c r="AH142" s="162" t="s">
        <v>538</v>
      </c>
      <c r="AI142" s="163"/>
    </row>
    <row r="143" spans="1:35" x14ac:dyDescent="0.15">
      <c r="A143" s="413"/>
      <c r="B143" s="415"/>
      <c r="C143" s="591"/>
      <c r="D143" s="550"/>
      <c r="E143" s="551"/>
      <c r="F143" s="543" t="s">
        <v>271</v>
      </c>
      <c r="G143" s="544"/>
      <c r="H143" s="544"/>
      <c r="I143" s="878"/>
      <c r="J143" s="878"/>
      <c r="K143" s="879"/>
      <c r="L143" s="543"/>
      <c r="M143" s="544"/>
      <c r="N143" s="544"/>
      <c r="O143" s="880"/>
      <c r="P143" s="880"/>
      <c r="Q143" s="881"/>
      <c r="R143" s="320"/>
      <c r="S143" s="162" t="s">
        <v>260</v>
      </c>
      <c r="Z143" s="319"/>
      <c r="AA143" s="162" t="s">
        <v>537</v>
      </c>
      <c r="AD143" s="955"/>
      <c r="AE143" s="955"/>
      <c r="AF143" s="955"/>
      <c r="AG143" s="955"/>
      <c r="AH143" s="205" t="s">
        <v>538</v>
      </c>
      <c r="AI143" s="163"/>
    </row>
    <row r="144" spans="1:35" x14ac:dyDescent="0.15">
      <c r="A144" s="416"/>
      <c r="B144" s="404"/>
      <c r="C144" s="560"/>
      <c r="D144" s="552"/>
      <c r="E144" s="553"/>
      <c r="F144" s="543" t="s">
        <v>271</v>
      </c>
      <c r="G144" s="544"/>
      <c r="H144" s="544"/>
      <c r="I144" s="878"/>
      <c r="J144" s="878"/>
      <c r="K144" s="879"/>
      <c r="L144" s="543"/>
      <c r="M144" s="544"/>
      <c r="N144" s="544"/>
      <c r="O144" s="880"/>
      <c r="P144" s="880"/>
      <c r="Q144" s="881"/>
      <c r="R144" s="320"/>
      <c r="S144" s="205" t="s">
        <v>261</v>
      </c>
      <c r="T144" s="82"/>
      <c r="U144" s="82"/>
      <c r="V144" s="82"/>
      <c r="W144" s="82"/>
      <c r="X144" s="82"/>
      <c r="Y144" s="82"/>
      <c r="Z144" s="319"/>
      <c r="AA144" s="82" t="s">
        <v>537</v>
      </c>
      <c r="AB144" s="84"/>
      <c r="AC144" s="84"/>
      <c r="AD144" s="956"/>
      <c r="AE144" s="956"/>
      <c r="AF144" s="956"/>
      <c r="AG144" s="956"/>
      <c r="AH144" s="205" t="s">
        <v>538</v>
      </c>
      <c r="AI144" s="85"/>
    </row>
    <row r="145" spans="1:35" x14ac:dyDescent="0.15">
      <c r="A145" s="430">
        <v>2</v>
      </c>
      <c r="B145" s="432"/>
      <c r="C145" s="520" t="s">
        <v>80</v>
      </c>
      <c r="D145" s="520"/>
      <c r="E145" s="520"/>
      <c r="F145" s="520"/>
      <c r="G145" s="520"/>
      <c r="H145" s="520"/>
      <c r="I145" s="320"/>
      <c r="J145" s="98" t="s">
        <v>155</v>
      </c>
      <c r="K145" s="98"/>
      <c r="L145" s="98"/>
      <c r="M145" s="98"/>
      <c r="N145" s="98"/>
      <c r="O145" s="98"/>
      <c r="P145" s="98"/>
      <c r="Q145" s="319"/>
      <c r="R145" s="98" t="s">
        <v>154</v>
      </c>
      <c r="S145" s="98"/>
      <c r="T145" s="98"/>
      <c r="U145" s="98"/>
      <c r="V145" s="421"/>
      <c r="W145" s="421"/>
      <c r="X145" s="421"/>
      <c r="Y145" s="421"/>
      <c r="Z145" s="98"/>
      <c r="AA145" s="98"/>
      <c r="AB145" s="98"/>
      <c r="AC145" s="98"/>
      <c r="AD145" s="98"/>
      <c r="AE145" s="98"/>
      <c r="AF145" s="98"/>
      <c r="AG145" s="98"/>
      <c r="AH145" s="98"/>
      <c r="AI145" s="99"/>
    </row>
    <row r="146" spans="1:35" x14ac:dyDescent="0.15">
      <c r="A146" s="413"/>
      <c r="B146" s="415"/>
      <c r="C146" s="520" t="s">
        <v>276</v>
      </c>
      <c r="D146" s="520"/>
      <c r="E146" s="520"/>
      <c r="F146" s="520"/>
      <c r="G146" s="520"/>
      <c r="H146" s="520"/>
      <c r="I146" s="320"/>
      <c r="J146" s="98" t="s">
        <v>81</v>
      </c>
      <c r="K146" s="98"/>
      <c r="L146" s="98"/>
      <c r="M146" s="98"/>
      <c r="N146" s="98"/>
      <c r="O146" s="98"/>
      <c r="P146" s="98"/>
      <c r="Q146" s="319"/>
      <c r="R146" s="98" t="s">
        <v>82</v>
      </c>
      <c r="S146" s="98"/>
      <c r="T146" s="98"/>
      <c r="U146" s="98"/>
      <c r="V146" s="98"/>
      <c r="W146" s="98"/>
      <c r="X146" s="98"/>
      <c r="Y146" s="98"/>
      <c r="Z146" s="98"/>
      <c r="AA146" s="98"/>
      <c r="AB146" s="98"/>
      <c r="AC146" s="98"/>
      <c r="AD146" s="98"/>
      <c r="AE146" s="98"/>
      <c r="AF146" s="98"/>
      <c r="AG146" s="98"/>
      <c r="AH146" s="98"/>
      <c r="AI146" s="99"/>
    </row>
    <row r="147" spans="1:35" ht="13.5" customHeight="1" x14ac:dyDescent="0.15">
      <c r="A147" s="413"/>
      <c r="B147" s="415"/>
      <c r="C147" s="520" t="s">
        <v>83</v>
      </c>
      <c r="D147" s="520"/>
      <c r="E147" s="520"/>
      <c r="F147" s="520"/>
      <c r="G147" s="520"/>
      <c r="H147" s="520"/>
      <c r="I147" s="320"/>
      <c r="J147" s="98" t="s">
        <v>155</v>
      </c>
      <c r="K147" s="98"/>
      <c r="L147" s="98"/>
      <c r="M147" s="98"/>
      <c r="N147" s="98"/>
      <c r="O147" s="98"/>
      <c r="P147" s="98"/>
      <c r="Q147" s="319"/>
      <c r="R147" s="98" t="s">
        <v>154</v>
      </c>
      <c r="S147" s="98"/>
      <c r="T147" s="98"/>
      <c r="U147" s="98"/>
      <c r="V147" s="98"/>
      <c r="W147" s="98"/>
      <c r="X147" s="98"/>
      <c r="Y147" s="98"/>
      <c r="Z147" s="98"/>
      <c r="AA147" s="98"/>
      <c r="AB147" s="98"/>
      <c r="AC147" s="98"/>
      <c r="AD147" s="98"/>
      <c r="AE147" s="98"/>
      <c r="AF147" s="98"/>
      <c r="AG147" s="98"/>
      <c r="AH147" s="98"/>
      <c r="AI147" s="99"/>
    </row>
    <row r="148" spans="1:35" x14ac:dyDescent="0.15">
      <c r="A148" s="416"/>
      <c r="B148" s="404"/>
      <c r="C148" s="520" t="s">
        <v>277</v>
      </c>
      <c r="D148" s="520"/>
      <c r="E148" s="520"/>
      <c r="F148" s="520"/>
      <c r="G148" s="520"/>
      <c r="H148" s="520"/>
      <c r="I148" s="320"/>
      <c r="J148" s="98" t="s">
        <v>155</v>
      </c>
      <c r="K148" s="98"/>
      <c r="L148" s="98"/>
      <c r="M148" s="98"/>
      <c r="N148" s="98"/>
      <c r="O148" s="98"/>
      <c r="P148" s="98"/>
      <c r="Q148" s="319"/>
      <c r="R148" s="98" t="s">
        <v>154</v>
      </c>
      <c r="S148" s="98"/>
      <c r="T148" s="98"/>
      <c r="U148" s="98"/>
      <c r="V148" s="98"/>
      <c r="W148" s="98"/>
      <c r="X148" s="98"/>
      <c r="Y148" s="98"/>
      <c r="Z148" s="98"/>
      <c r="AA148" s="98"/>
      <c r="AB148" s="98"/>
      <c r="AC148" s="98"/>
      <c r="AD148" s="98"/>
      <c r="AE148" s="98"/>
      <c r="AF148" s="98"/>
      <c r="AG148" s="98"/>
      <c r="AH148" s="98"/>
      <c r="AI148" s="99"/>
    </row>
    <row r="149" spans="1:35" x14ac:dyDescent="0.15">
      <c r="A149" s="430">
        <v>3</v>
      </c>
      <c r="B149" s="432"/>
      <c r="C149" s="535" t="s">
        <v>38</v>
      </c>
      <c r="D149" s="412" t="s">
        <v>273</v>
      </c>
      <c r="E149" s="412"/>
      <c r="F149" s="412"/>
      <c r="G149" s="412" t="s">
        <v>274</v>
      </c>
      <c r="H149" s="412"/>
      <c r="I149" s="412"/>
      <c r="J149" s="412"/>
      <c r="K149" s="412" t="s">
        <v>275</v>
      </c>
      <c r="L149" s="412"/>
      <c r="M149" s="412"/>
      <c r="N149" s="412"/>
      <c r="O149" s="412" t="s">
        <v>279</v>
      </c>
      <c r="P149" s="412"/>
      <c r="Q149" s="412"/>
      <c r="R149" s="412"/>
      <c r="S149" s="535" t="s">
        <v>37</v>
      </c>
      <c r="T149" s="412" t="s">
        <v>273</v>
      </c>
      <c r="U149" s="412"/>
      <c r="V149" s="412"/>
      <c r="W149" s="412"/>
      <c r="X149" s="412" t="s">
        <v>278</v>
      </c>
      <c r="Y149" s="412"/>
      <c r="Z149" s="412"/>
      <c r="AA149" s="412"/>
      <c r="AB149" s="412" t="s">
        <v>275</v>
      </c>
      <c r="AC149" s="412"/>
      <c r="AD149" s="412"/>
      <c r="AE149" s="412"/>
      <c r="AF149" s="412" t="s">
        <v>279</v>
      </c>
      <c r="AG149" s="412"/>
      <c r="AH149" s="412"/>
      <c r="AI149" s="412"/>
    </row>
    <row r="150" spans="1:35" s="205" customFormat="1" x14ac:dyDescent="0.15">
      <c r="A150" s="413"/>
      <c r="B150" s="415"/>
      <c r="C150" s="535"/>
      <c r="D150" s="862"/>
      <c r="E150" s="862"/>
      <c r="F150" s="862"/>
      <c r="G150" s="874"/>
      <c r="H150" s="874"/>
      <c r="I150" s="874"/>
      <c r="J150" s="874"/>
      <c r="K150" s="874"/>
      <c r="L150" s="874"/>
      <c r="M150" s="874"/>
      <c r="N150" s="874"/>
      <c r="O150" s="874"/>
      <c r="P150" s="874"/>
      <c r="Q150" s="874"/>
      <c r="R150" s="874"/>
      <c r="S150" s="535"/>
      <c r="T150" s="874"/>
      <c r="U150" s="874"/>
      <c r="V150" s="874"/>
      <c r="W150" s="874"/>
      <c r="X150" s="874"/>
      <c r="Y150" s="874"/>
      <c r="Z150" s="874"/>
      <c r="AA150" s="874"/>
      <c r="AB150" s="874"/>
      <c r="AC150" s="874"/>
      <c r="AD150" s="874"/>
      <c r="AE150" s="874"/>
      <c r="AF150" s="874"/>
      <c r="AG150" s="874"/>
      <c r="AH150" s="874"/>
      <c r="AI150" s="874"/>
    </row>
    <row r="151" spans="1:35" s="205" customFormat="1" x14ac:dyDescent="0.15">
      <c r="A151" s="413"/>
      <c r="B151" s="415"/>
      <c r="C151" s="535"/>
      <c r="D151" s="862"/>
      <c r="E151" s="862"/>
      <c r="F151" s="862"/>
      <c r="G151" s="874"/>
      <c r="H151" s="874"/>
      <c r="I151" s="874"/>
      <c r="J151" s="874"/>
      <c r="K151" s="874"/>
      <c r="L151" s="874"/>
      <c r="M151" s="874"/>
      <c r="N151" s="874"/>
      <c r="O151" s="874"/>
      <c r="P151" s="874"/>
      <c r="Q151" s="874"/>
      <c r="R151" s="874"/>
      <c r="S151" s="535"/>
      <c r="T151" s="874"/>
      <c r="U151" s="874"/>
      <c r="V151" s="874"/>
      <c r="W151" s="874"/>
      <c r="X151" s="874"/>
      <c r="Y151" s="874"/>
      <c r="Z151" s="874"/>
      <c r="AA151" s="874"/>
      <c r="AB151" s="874"/>
      <c r="AC151" s="874"/>
      <c r="AD151" s="874"/>
      <c r="AE151" s="874"/>
      <c r="AF151" s="874"/>
      <c r="AG151" s="874"/>
      <c r="AH151" s="874"/>
      <c r="AI151" s="874"/>
    </row>
    <row r="152" spans="1:35" s="205" customFormat="1" x14ac:dyDescent="0.15">
      <c r="A152" s="413"/>
      <c r="B152" s="415"/>
      <c r="C152" s="535"/>
      <c r="D152" s="875"/>
      <c r="E152" s="876"/>
      <c r="F152" s="877"/>
      <c r="G152" s="874"/>
      <c r="H152" s="874"/>
      <c r="I152" s="874"/>
      <c r="J152" s="874"/>
      <c r="K152" s="874"/>
      <c r="L152" s="874"/>
      <c r="M152" s="874"/>
      <c r="N152" s="874"/>
      <c r="O152" s="874"/>
      <c r="P152" s="874"/>
      <c r="Q152" s="874"/>
      <c r="R152" s="874"/>
      <c r="S152" s="535"/>
      <c r="T152" s="874"/>
      <c r="U152" s="874"/>
      <c r="V152" s="874"/>
      <c r="W152" s="874"/>
      <c r="X152" s="874"/>
      <c r="Y152" s="874"/>
      <c r="Z152" s="874"/>
      <c r="AA152" s="874"/>
      <c r="AB152" s="874"/>
      <c r="AC152" s="874"/>
      <c r="AD152" s="874"/>
      <c r="AE152" s="874"/>
      <c r="AF152" s="874"/>
      <c r="AG152" s="874"/>
      <c r="AH152" s="874"/>
      <c r="AI152" s="874"/>
    </row>
    <row r="153" spans="1:35" s="205" customFormat="1" x14ac:dyDescent="0.15">
      <c r="A153" s="413"/>
      <c r="B153" s="415"/>
      <c r="C153" s="535"/>
      <c r="D153" s="875"/>
      <c r="E153" s="876"/>
      <c r="F153" s="877"/>
      <c r="G153" s="874"/>
      <c r="H153" s="874"/>
      <c r="I153" s="874"/>
      <c r="J153" s="874"/>
      <c r="K153" s="874"/>
      <c r="L153" s="874"/>
      <c r="M153" s="874"/>
      <c r="N153" s="874"/>
      <c r="O153" s="874"/>
      <c r="P153" s="874"/>
      <c r="Q153" s="874"/>
      <c r="R153" s="874"/>
      <c r="S153" s="535"/>
      <c r="T153" s="874"/>
      <c r="U153" s="874"/>
      <c r="V153" s="874"/>
      <c r="W153" s="874"/>
      <c r="X153" s="874"/>
      <c r="Y153" s="874"/>
      <c r="Z153" s="874"/>
      <c r="AA153" s="874"/>
      <c r="AB153" s="874"/>
      <c r="AC153" s="874"/>
      <c r="AD153" s="874"/>
      <c r="AE153" s="874"/>
      <c r="AF153" s="874"/>
      <c r="AG153" s="874"/>
      <c r="AH153" s="874"/>
      <c r="AI153" s="874"/>
    </row>
    <row r="154" spans="1:35" s="205" customFormat="1" x14ac:dyDescent="0.15">
      <c r="A154" s="413"/>
      <c r="B154" s="415"/>
      <c r="C154" s="535"/>
      <c r="D154" s="875"/>
      <c r="E154" s="876"/>
      <c r="F154" s="877"/>
      <c r="G154" s="874"/>
      <c r="H154" s="874"/>
      <c r="I154" s="874"/>
      <c r="J154" s="874"/>
      <c r="K154" s="874"/>
      <c r="L154" s="874"/>
      <c r="M154" s="874"/>
      <c r="N154" s="874"/>
      <c r="O154" s="874"/>
      <c r="P154" s="874"/>
      <c r="Q154" s="874"/>
      <c r="R154" s="874"/>
      <c r="S154" s="535"/>
      <c r="T154" s="874"/>
      <c r="U154" s="874"/>
      <c r="V154" s="874"/>
      <c r="W154" s="874"/>
      <c r="X154" s="874"/>
      <c r="Y154" s="874"/>
      <c r="Z154" s="874"/>
      <c r="AA154" s="874"/>
      <c r="AB154" s="874"/>
      <c r="AC154" s="874"/>
      <c r="AD154" s="874"/>
      <c r="AE154" s="874"/>
      <c r="AF154" s="874"/>
      <c r="AG154" s="874"/>
      <c r="AH154" s="874"/>
      <c r="AI154" s="874"/>
    </row>
    <row r="155" spans="1:35" s="205" customFormat="1" x14ac:dyDescent="0.15">
      <c r="A155" s="413"/>
      <c r="B155" s="415"/>
      <c r="C155" s="535"/>
      <c r="D155" s="875"/>
      <c r="E155" s="876"/>
      <c r="F155" s="877"/>
      <c r="G155" s="874"/>
      <c r="H155" s="874"/>
      <c r="I155" s="874"/>
      <c r="J155" s="874"/>
      <c r="K155" s="874"/>
      <c r="L155" s="874"/>
      <c r="M155" s="874"/>
      <c r="N155" s="874"/>
      <c r="O155" s="874"/>
      <c r="P155" s="874"/>
      <c r="Q155" s="874"/>
      <c r="R155" s="874"/>
      <c r="S155" s="535"/>
      <c r="T155" s="874"/>
      <c r="U155" s="874"/>
      <c r="V155" s="874"/>
      <c r="W155" s="874"/>
      <c r="X155" s="874"/>
      <c r="Y155" s="874"/>
      <c r="Z155" s="874"/>
      <c r="AA155" s="874"/>
      <c r="AB155" s="874"/>
      <c r="AC155" s="874"/>
      <c r="AD155" s="874"/>
      <c r="AE155" s="874"/>
      <c r="AF155" s="874"/>
      <c r="AG155" s="874"/>
      <c r="AH155" s="874"/>
      <c r="AI155" s="874"/>
    </row>
    <row r="156" spans="1:35" x14ac:dyDescent="0.15">
      <c r="A156" s="413"/>
      <c r="B156" s="415"/>
      <c r="C156" s="535"/>
      <c r="D156" s="862"/>
      <c r="E156" s="862"/>
      <c r="F156" s="862"/>
      <c r="G156" s="874"/>
      <c r="H156" s="874"/>
      <c r="I156" s="874"/>
      <c r="J156" s="874"/>
      <c r="K156" s="862"/>
      <c r="L156" s="862"/>
      <c r="M156" s="862"/>
      <c r="N156" s="862"/>
      <c r="O156" s="862"/>
      <c r="P156" s="862"/>
      <c r="Q156" s="862"/>
      <c r="R156" s="862"/>
      <c r="S156" s="535"/>
      <c r="T156" s="874"/>
      <c r="U156" s="874"/>
      <c r="V156" s="874"/>
      <c r="W156" s="874"/>
      <c r="X156" s="874"/>
      <c r="Y156" s="874"/>
      <c r="Z156" s="874"/>
      <c r="AA156" s="874"/>
      <c r="AB156" s="862"/>
      <c r="AC156" s="862"/>
      <c r="AD156" s="862"/>
      <c r="AE156" s="862"/>
      <c r="AF156" s="862"/>
      <c r="AG156" s="862"/>
      <c r="AH156" s="862"/>
      <c r="AI156" s="862"/>
    </row>
    <row r="157" spans="1:35" x14ac:dyDescent="0.15">
      <c r="A157" s="413"/>
      <c r="B157" s="415"/>
      <c r="C157" s="535"/>
      <c r="D157" s="862"/>
      <c r="E157" s="862"/>
      <c r="F157" s="862"/>
      <c r="G157" s="862"/>
      <c r="H157" s="862"/>
      <c r="I157" s="862"/>
      <c r="J157" s="862"/>
      <c r="K157" s="862"/>
      <c r="L157" s="862"/>
      <c r="M157" s="862"/>
      <c r="N157" s="862"/>
      <c r="O157" s="862"/>
      <c r="P157" s="862"/>
      <c r="Q157" s="862"/>
      <c r="R157" s="862"/>
      <c r="S157" s="535"/>
      <c r="T157" s="862"/>
      <c r="U157" s="862"/>
      <c r="V157" s="862"/>
      <c r="W157" s="862"/>
      <c r="X157" s="862"/>
      <c r="Y157" s="862"/>
      <c r="Z157" s="862"/>
      <c r="AA157" s="862"/>
      <c r="AB157" s="862"/>
      <c r="AC157" s="862"/>
      <c r="AD157" s="862"/>
      <c r="AE157" s="862"/>
      <c r="AF157" s="862"/>
      <c r="AG157" s="862"/>
      <c r="AH157" s="862"/>
      <c r="AI157" s="862"/>
    </row>
    <row r="158" spans="1:35" x14ac:dyDescent="0.15">
      <c r="A158" s="413"/>
      <c r="B158" s="415"/>
      <c r="C158" s="535"/>
      <c r="D158" s="862"/>
      <c r="E158" s="862"/>
      <c r="F158" s="862"/>
      <c r="G158" s="862"/>
      <c r="H158" s="862"/>
      <c r="I158" s="862"/>
      <c r="J158" s="862"/>
      <c r="K158" s="862"/>
      <c r="L158" s="862"/>
      <c r="M158" s="862"/>
      <c r="N158" s="862"/>
      <c r="O158" s="862"/>
      <c r="P158" s="862"/>
      <c r="Q158" s="862"/>
      <c r="R158" s="862"/>
      <c r="S158" s="535"/>
      <c r="T158" s="862"/>
      <c r="U158" s="862"/>
      <c r="V158" s="862"/>
      <c r="W158" s="862"/>
      <c r="X158" s="862"/>
      <c r="Y158" s="862"/>
      <c r="Z158" s="862"/>
      <c r="AA158" s="862"/>
      <c r="AB158" s="862"/>
      <c r="AC158" s="862"/>
      <c r="AD158" s="862"/>
      <c r="AE158" s="862"/>
      <c r="AF158" s="862"/>
      <c r="AG158" s="862"/>
      <c r="AH158" s="862"/>
      <c r="AI158" s="862"/>
    </row>
    <row r="159" spans="1:35" x14ac:dyDescent="0.15">
      <c r="A159" s="416"/>
      <c r="B159" s="404"/>
      <c r="C159" s="535"/>
      <c r="D159" s="861"/>
      <c r="E159" s="861"/>
      <c r="F159" s="861"/>
      <c r="G159" s="861"/>
      <c r="H159" s="861"/>
      <c r="I159" s="861"/>
      <c r="J159" s="861"/>
      <c r="K159" s="861"/>
      <c r="L159" s="861"/>
      <c r="M159" s="861"/>
      <c r="N159" s="861"/>
      <c r="O159" s="861"/>
      <c r="P159" s="861"/>
      <c r="Q159" s="861"/>
      <c r="R159" s="861"/>
      <c r="S159" s="535"/>
      <c r="T159" s="861"/>
      <c r="U159" s="861"/>
      <c r="V159" s="861"/>
      <c r="W159" s="861"/>
      <c r="X159" s="861"/>
      <c r="Y159" s="861"/>
      <c r="Z159" s="861"/>
      <c r="AA159" s="861"/>
      <c r="AB159" s="861"/>
      <c r="AC159" s="861"/>
      <c r="AD159" s="861"/>
      <c r="AE159" s="861"/>
      <c r="AF159" s="861"/>
      <c r="AG159" s="861"/>
      <c r="AH159" s="861"/>
      <c r="AI159" s="861"/>
    </row>
    <row r="162" spans="1:35" ht="17.25" x14ac:dyDescent="0.15">
      <c r="A162" s="854" t="s">
        <v>361</v>
      </c>
      <c r="B162" s="854"/>
      <c r="C162" s="854"/>
      <c r="D162" s="954" t="s">
        <v>281</v>
      </c>
      <c r="E162" s="954"/>
      <c r="F162" s="954"/>
      <c r="G162" s="954"/>
      <c r="H162" s="954"/>
      <c r="I162" s="954"/>
      <c r="J162" s="954"/>
      <c r="K162" s="954"/>
      <c r="L162" s="954"/>
      <c r="M162" s="954"/>
      <c r="N162" s="954"/>
      <c r="O162" s="954"/>
      <c r="P162" s="954"/>
      <c r="Q162" s="954"/>
      <c r="R162" s="954"/>
      <c r="S162" s="954"/>
      <c r="T162" s="954"/>
      <c r="U162" s="954"/>
      <c r="V162" s="954"/>
      <c r="W162" s="954"/>
      <c r="X162" s="448" t="s">
        <v>93</v>
      </c>
      <c r="Y162" s="531"/>
      <c r="Z162" s="531"/>
      <c r="AA162" s="532" t="str">
        <f>J7&amp;J8</f>
        <v/>
      </c>
      <c r="AB162" s="533"/>
      <c r="AC162" s="533"/>
      <c r="AD162" s="533"/>
      <c r="AE162" s="533"/>
      <c r="AF162" s="533"/>
      <c r="AG162" s="533"/>
      <c r="AH162" s="533"/>
      <c r="AI162" s="534"/>
    </row>
    <row r="163" spans="1:35" x14ac:dyDescent="0.15">
      <c r="A163" s="412">
        <v>1</v>
      </c>
      <c r="B163" s="412"/>
      <c r="C163" s="412" t="s">
        <v>87</v>
      </c>
      <c r="D163" s="412"/>
      <c r="E163" s="412" t="s">
        <v>60</v>
      </c>
      <c r="F163" s="412"/>
      <c r="G163" s="412"/>
      <c r="H163" s="412"/>
      <c r="I163" s="412" t="s">
        <v>286</v>
      </c>
      <c r="J163" s="412"/>
      <c r="K163" s="412"/>
      <c r="L163" s="412"/>
      <c r="M163" s="412" t="s">
        <v>67</v>
      </c>
      <c r="N163" s="412"/>
      <c r="O163" s="412"/>
      <c r="P163" s="412"/>
      <c r="Q163" s="412" t="s">
        <v>68</v>
      </c>
      <c r="R163" s="412"/>
      <c r="S163" s="412"/>
      <c r="T163" s="412"/>
      <c r="U163" s="412" t="s">
        <v>69</v>
      </c>
      <c r="V163" s="412"/>
      <c r="W163" s="412"/>
      <c r="X163" s="412"/>
      <c r="Y163" s="411" t="s">
        <v>31</v>
      </c>
      <c r="Z163" s="411"/>
      <c r="AA163" s="411"/>
      <c r="AB163" s="411"/>
      <c r="AC163" s="527" t="s">
        <v>34</v>
      </c>
      <c r="AD163" s="527"/>
      <c r="AE163" s="527"/>
      <c r="AF163" s="527"/>
      <c r="AG163" s="92"/>
      <c r="AH163" s="59"/>
      <c r="AI163" s="62"/>
    </row>
    <row r="164" spans="1:35" x14ac:dyDescent="0.15">
      <c r="A164" s="412"/>
      <c r="B164" s="412"/>
      <c r="C164" s="412"/>
      <c r="D164" s="412"/>
      <c r="E164" s="528" t="s">
        <v>84</v>
      </c>
      <c r="F164" s="528"/>
      <c r="G164" s="528"/>
      <c r="H164" s="528"/>
      <c r="I164" s="869"/>
      <c r="J164" s="869"/>
      <c r="K164" s="869"/>
      <c r="L164" s="869"/>
      <c r="M164" s="869"/>
      <c r="N164" s="869"/>
      <c r="O164" s="869"/>
      <c r="P164" s="869"/>
      <c r="Q164" s="869"/>
      <c r="R164" s="869"/>
      <c r="S164" s="869"/>
      <c r="T164" s="869"/>
      <c r="U164" s="869"/>
      <c r="V164" s="869"/>
      <c r="W164" s="869"/>
      <c r="X164" s="869"/>
      <c r="Y164" s="869"/>
      <c r="Z164" s="869"/>
      <c r="AA164" s="869"/>
      <c r="AB164" s="869"/>
      <c r="AC164" s="529" t="str">
        <f t="shared" ref="AC164:AC170" si="8">IF(SUM(M164:AB164)=0,"",SUM(M164:AB164))</f>
        <v/>
      </c>
      <c r="AD164" s="529"/>
      <c r="AE164" s="529"/>
      <c r="AF164" s="529"/>
      <c r="AG164" s="93"/>
      <c r="AI164" s="163"/>
    </row>
    <row r="165" spans="1:35" x14ac:dyDescent="0.15">
      <c r="A165" s="412"/>
      <c r="B165" s="412"/>
      <c r="C165" s="412"/>
      <c r="D165" s="412"/>
      <c r="E165" s="526" t="s">
        <v>282</v>
      </c>
      <c r="F165" s="526"/>
      <c r="G165" s="526"/>
      <c r="H165" s="526"/>
      <c r="I165" s="862"/>
      <c r="J165" s="862"/>
      <c r="K165" s="862"/>
      <c r="L165" s="862"/>
      <c r="M165" s="862"/>
      <c r="N165" s="862"/>
      <c r="O165" s="862"/>
      <c r="P165" s="862"/>
      <c r="Q165" s="862"/>
      <c r="R165" s="862"/>
      <c r="S165" s="862"/>
      <c r="T165" s="862"/>
      <c r="U165" s="862"/>
      <c r="V165" s="862"/>
      <c r="W165" s="862"/>
      <c r="X165" s="862"/>
      <c r="Y165" s="862"/>
      <c r="Z165" s="862"/>
      <c r="AA165" s="862"/>
      <c r="AB165" s="862"/>
      <c r="AC165" s="871" t="str">
        <f t="shared" si="8"/>
        <v/>
      </c>
      <c r="AD165" s="872"/>
      <c r="AE165" s="872"/>
      <c r="AF165" s="873"/>
      <c r="AG165" s="93"/>
      <c r="AI165" s="163"/>
    </row>
    <row r="166" spans="1:35" x14ac:dyDescent="0.15">
      <c r="A166" s="412"/>
      <c r="B166" s="412"/>
      <c r="C166" s="412"/>
      <c r="D166" s="412"/>
      <c r="E166" s="526" t="s">
        <v>283</v>
      </c>
      <c r="F166" s="526"/>
      <c r="G166" s="526"/>
      <c r="H166" s="526"/>
      <c r="I166" s="862"/>
      <c r="J166" s="862"/>
      <c r="K166" s="862"/>
      <c r="L166" s="862"/>
      <c r="M166" s="862"/>
      <c r="N166" s="862"/>
      <c r="O166" s="862"/>
      <c r="P166" s="862"/>
      <c r="Q166" s="862"/>
      <c r="R166" s="862"/>
      <c r="S166" s="862"/>
      <c r="T166" s="862"/>
      <c r="U166" s="862"/>
      <c r="V166" s="862"/>
      <c r="W166" s="862"/>
      <c r="X166" s="862"/>
      <c r="Y166" s="862"/>
      <c r="Z166" s="862"/>
      <c r="AA166" s="862"/>
      <c r="AB166" s="862"/>
      <c r="AC166" s="871" t="str">
        <f t="shared" si="8"/>
        <v/>
      </c>
      <c r="AD166" s="872"/>
      <c r="AE166" s="872"/>
      <c r="AF166" s="873"/>
      <c r="AG166" s="93"/>
      <c r="AI166" s="163"/>
    </row>
    <row r="167" spans="1:35" x14ac:dyDescent="0.15">
      <c r="A167" s="412"/>
      <c r="B167" s="412"/>
      <c r="C167" s="412"/>
      <c r="D167" s="412"/>
      <c r="E167" s="526" t="s">
        <v>284</v>
      </c>
      <c r="F167" s="526"/>
      <c r="G167" s="526"/>
      <c r="H167" s="526"/>
      <c r="I167" s="862"/>
      <c r="J167" s="862"/>
      <c r="K167" s="862"/>
      <c r="L167" s="862"/>
      <c r="M167" s="862"/>
      <c r="N167" s="862"/>
      <c r="O167" s="862"/>
      <c r="P167" s="862"/>
      <c r="Q167" s="862"/>
      <c r="R167" s="862"/>
      <c r="S167" s="862"/>
      <c r="T167" s="862"/>
      <c r="U167" s="862"/>
      <c r="V167" s="862"/>
      <c r="W167" s="862"/>
      <c r="X167" s="862"/>
      <c r="Y167" s="862"/>
      <c r="Z167" s="862"/>
      <c r="AA167" s="862"/>
      <c r="AB167" s="862"/>
      <c r="AC167" s="871" t="str">
        <f t="shared" si="8"/>
        <v/>
      </c>
      <c r="AD167" s="872"/>
      <c r="AE167" s="872"/>
      <c r="AF167" s="873"/>
      <c r="AG167" s="93"/>
      <c r="AI167" s="163"/>
    </row>
    <row r="168" spans="1:35" x14ac:dyDescent="0.15">
      <c r="A168" s="412"/>
      <c r="B168" s="412"/>
      <c r="C168" s="412"/>
      <c r="D168" s="412"/>
      <c r="E168" s="526" t="s">
        <v>85</v>
      </c>
      <c r="F168" s="526"/>
      <c r="G168" s="526"/>
      <c r="H168" s="526"/>
      <c r="I168" s="862"/>
      <c r="J168" s="862"/>
      <c r="K168" s="862"/>
      <c r="L168" s="862"/>
      <c r="M168" s="862"/>
      <c r="N168" s="862"/>
      <c r="O168" s="862"/>
      <c r="P168" s="862"/>
      <c r="Q168" s="862"/>
      <c r="R168" s="862"/>
      <c r="S168" s="862"/>
      <c r="T168" s="862"/>
      <c r="U168" s="862"/>
      <c r="V168" s="862"/>
      <c r="W168" s="862"/>
      <c r="X168" s="862"/>
      <c r="Y168" s="862"/>
      <c r="Z168" s="862"/>
      <c r="AA168" s="862"/>
      <c r="AB168" s="862"/>
      <c r="AC168" s="871" t="str">
        <f t="shared" si="8"/>
        <v/>
      </c>
      <c r="AD168" s="872"/>
      <c r="AE168" s="872"/>
      <c r="AF168" s="873"/>
      <c r="AG168" s="93"/>
      <c r="AI168" s="163"/>
    </row>
    <row r="169" spans="1:35" x14ac:dyDescent="0.15">
      <c r="A169" s="412"/>
      <c r="B169" s="412"/>
      <c r="C169" s="412"/>
      <c r="D169" s="412"/>
      <c r="E169" s="524" t="s">
        <v>285</v>
      </c>
      <c r="F169" s="524"/>
      <c r="G169" s="524"/>
      <c r="H169" s="524"/>
      <c r="I169" s="861"/>
      <c r="J169" s="861"/>
      <c r="K169" s="861"/>
      <c r="L169" s="861"/>
      <c r="M169" s="861"/>
      <c r="N169" s="861"/>
      <c r="O169" s="861"/>
      <c r="P169" s="861"/>
      <c r="Q169" s="861"/>
      <c r="R169" s="861"/>
      <c r="S169" s="861"/>
      <c r="T169" s="861"/>
      <c r="U169" s="861"/>
      <c r="V169" s="861"/>
      <c r="W169" s="861"/>
      <c r="X169" s="861"/>
      <c r="Y169" s="861"/>
      <c r="Z169" s="861"/>
      <c r="AA169" s="861"/>
      <c r="AB169" s="861"/>
      <c r="AC169" s="855" t="str">
        <f t="shared" si="8"/>
        <v/>
      </c>
      <c r="AD169" s="856"/>
      <c r="AE169" s="856"/>
      <c r="AF169" s="857"/>
      <c r="AG169" s="93"/>
      <c r="AI169" s="163"/>
    </row>
    <row r="170" spans="1:35" x14ac:dyDescent="0.15">
      <c r="A170" s="412"/>
      <c r="B170" s="412"/>
      <c r="C170" s="412"/>
      <c r="D170" s="412"/>
      <c r="E170" s="523" t="s">
        <v>34</v>
      </c>
      <c r="F170" s="523"/>
      <c r="G170" s="523"/>
      <c r="H170" s="523"/>
      <c r="I170" s="523" t="str">
        <f>IF(SUM(I164:L169)=0,"",SUM(I164:L169))</f>
        <v/>
      </c>
      <c r="J170" s="523"/>
      <c r="K170" s="523"/>
      <c r="L170" s="523"/>
      <c r="M170" s="523" t="str">
        <f>IF(SUM(M164:P169)=0,"",SUM(M164:P169))</f>
        <v/>
      </c>
      <c r="N170" s="523"/>
      <c r="O170" s="523"/>
      <c r="P170" s="523"/>
      <c r="Q170" s="523" t="str">
        <f>IF(SUM(Q164:T169)=0,"",SUM(Q164:T169))</f>
        <v/>
      </c>
      <c r="R170" s="523"/>
      <c r="S170" s="523"/>
      <c r="T170" s="523"/>
      <c r="U170" s="523" t="str">
        <f>IF(SUM(U164:X169)=0,"",SUM(U164:X169))</f>
        <v/>
      </c>
      <c r="V170" s="523"/>
      <c r="W170" s="523"/>
      <c r="X170" s="523"/>
      <c r="Y170" s="523" t="str">
        <f>IF(SUM(Y164:AB169)=0,"",SUM(Y164:AB169))</f>
        <v/>
      </c>
      <c r="Z170" s="523"/>
      <c r="AA170" s="523"/>
      <c r="AB170" s="523"/>
      <c r="AC170" s="858" t="str">
        <f t="shared" si="8"/>
        <v/>
      </c>
      <c r="AD170" s="859"/>
      <c r="AE170" s="859"/>
      <c r="AF170" s="860"/>
      <c r="AG170" s="96"/>
      <c r="AH170" s="82"/>
      <c r="AI170" s="85"/>
    </row>
    <row r="171" spans="1:35" x14ac:dyDescent="0.15">
      <c r="A171" s="430">
        <v>2</v>
      </c>
      <c r="B171" s="432"/>
      <c r="C171" s="520" t="s">
        <v>80</v>
      </c>
      <c r="D171" s="520"/>
      <c r="E171" s="520"/>
      <c r="F171" s="520"/>
      <c r="G171" s="520"/>
      <c r="H171" s="520"/>
      <c r="I171" s="320"/>
      <c r="J171" s="98" t="s">
        <v>155</v>
      </c>
      <c r="K171" s="98"/>
      <c r="L171" s="98"/>
      <c r="M171" s="98"/>
      <c r="N171" s="98"/>
      <c r="O171" s="98"/>
      <c r="P171" s="98"/>
      <c r="Q171" s="319"/>
      <c r="R171" s="98" t="s">
        <v>154</v>
      </c>
      <c r="S171" s="98"/>
      <c r="T171" s="98"/>
      <c r="U171" s="98"/>
      <c r="V171" s="421"/>
      <c r="W171" s="421"/>
      <c r="X171" s="421"/>
      <c r="Y171" s="421"/>
      <c r="Z171" s="98"/>
      <c r="AA171" s="98"/>
      <c r="AB171" s="98"/>
      <c r="AC171" s="98"/>
      <c r="AD171" s="98"/>
      <c r="AE171" s="98"/>
      <c r="AF171" s="98"/>
      <c r="AG171" s="98"/>
      <c r="AH171" s="98"/>
      <c r="AI171" s="99"/>
    </row>
    <row r="172" spans="1:35" x14ac:dyDescent="0.15">
      <c r="A172" s="413"/>
      <c r="B172" s="415"/>
      <c r="C172" s="520" t="s">
        <v>86</v>
      </c>
      <c r="D172" s="520"/>
      <c r="E172" s="520"/>
      <c r="F172" s="520"/>
      <c r="G172" s="520"/>
      <c r="H172" s="520"/>
      <c r="I172" s="320"/>
      <c r="J172" s="98" t="s">
        <v>155</v>
      </c>
      <c r="K172" s="98"/>
      <c r="L172" s="98"/>
      <c r="M172" s="98"/>
      <c r="N172" s="98"/>
      <c r="O172" s="98"/>
      <c r="P172" s="98"/>
      <c r="Q172" s="319"/>
      <c r="R172" s="98" t="s">
        <v>154</v>
      </c>
      <c r="S172" s="98"/>
      <c r="T172" s="98"/>
      <c r="U172" s="98"/>
      <c r="V172" s="98"/>
      <c r="W172" s="98"/>
      <c r="X172" s="98"/>
      <c r="Y172" s="98"/>
      <c r="Z172" s="98"/>
      <c r="AA172" s="98"/>
      <c r="AB172" s="98"/>
      <c r="AC172" s="98"/>
      <c r="AD172" s="98"/>
      <c r="AE172" s="98"/>
      <c r="AF172" s="98"/>
      <c r="AG172" s="98"/>
      <c r="AH172" s="98"/>
      <c r="AI172" s="99"/>
    </row>
    <row r="173" spans="1:35" x14ac:dyDescent="0.15">
      <c r="A173" s="416"/>
      <c r="B173" s="404"/>
      <c r="C173" s="520" t="s">
        <v>277</v>
      </c>
      <c r="D173" s="520"/>
      <c r="E173" s="520"/>
      <c r="F173" s="520"/>
      <c r="G173" s="520"/>
      <c r="H173" s="520"/>
      <c r="I173" s="320"/>
      <c r="J173" s="98" t="s">
        <v>155</v>
      </c>
      <c r="K173" s="98"/>
      <c r="L173" s="98"/>
      <c r="M173" s="98"/>
      <c r="N173" s="98"/>
      <c r="O173" s="98"/>
      <c r="P173" s="98"/>
      <c r="Q173" s="319"/>
      <c r="R173" s="98" t="s">
        <v>154</v>
      </c>
      <c r="S173" s="98"/>
      <c r="T173" s="98"/>
      <c r="U173" s="98"/>
      <c r="V173" s="98"/>
      <c r="W173" s="98"/>
      <c r="X173" s="98"/>
      <c r="Y173" s="98"/>
      <c r="Z173" s="98"/>
      <c r="AA173" s="98"/>
      <c r="AB173" s="98"/>
      <c r="AC173" s="98"/>
      <c r="AD173" s="98"/>
      <c r="AE173" s="98"/>
      <c r="AF173" s="98"/>
      <c r="AG173" s="98"/>
      <c r="AH173" s="98"/>
      <c r="AI173" s="99"/>
    </row>
    <row r="175" spans="1:35" ht="13.5" customHeight="1" x14ac:dyDescent="0.15"/>
    <row r="176" spans="1:35" ht="18" thickBot="1" x14ac:dyDescent="0.2">
      <c r="A176" s="854" t="s">
        <v>363</v>
      </c>
      <c r="B176" s="854"/>
      <c r="C176" s="854"/>
      <c r="D176" s="863" t="s">
        <v>487</v>
      </c>
      <c r="E176" s="863"/>
      <c r="F176" s="863"/>
      <c r="G176" s="863"/>
      <c r="H176" s="863"/>
      <c r="I176" s="863"/>
      <c r="J176" s="863"/>
      <c r="K176" s="863"/>
      <c r="L176" s="863"/>
      <c r="M176" s="863"/>
      <c r="N176" s="863"/>
      <c r="O176" s="863"/>
      <c r="P176" s="863"/>
      <c r="Q176" s="863"/>
      <c r="R176" s="863"/>
      <c r="S176" s="863"/>
      <c r="T176" s="863"/>
      <c r="U176" s="864"/>
      <c r="V176" s="448" t="s">
        <v>93</v>
      </c>
      <c r="W176" s="448"/>
      <c r="X176" s="448"/>
      <c r="Y176" s="449" t="str">
        <f>J7&amp;J8</f>
        <v/>
      </c>
      <c r="Z176" s="450"/>
      <c r="AA176" s="450"/>
      <c r="AB176" s="450"/>
      <c r="AC176" s="450"/>
      <c r="AD176" s="450"/>
      <c r="AE176" s="450"/>
      <c r="AF176" s="450"/>
      <c r="AG176" s="450"/>
      <c r="AH176" s="450"/>
      <c r="AI176" s="451"/>
    </row>
    <row r="177" spans="1:52" ht="14.25" thickTop="1" x14ac:dyDescent="0.15">
      <c r="A177" s="412">
        <v>1</v>
      </c>
      <c r="B177" s="412"/>
      <c r="C177" s="563" t="s">
        <v>297</v>
      </c>
      <c r="D177" s="431"/>
      <c r="E177" s="432"/>
      <c r="F177" s="499" t="s">
        <v>469</v>
      </c>
      <c r="G177" s="499"/>
      <c r="H177" s="499"/>
      <c r="I177" s="499" t="s">
        <v>288</v>
      </c>
      <c r="J177" s="499"/>
      <c r="K177" s="500"/>
      <c r="L177" s="513" t="s">
        <v>467</v>
      </c>
      <c r="M177" s="514"/>
      <c r="N177" s="514"/>
      <c r="O177" s="514"/>
      <c r="P177" s="515"/>
      <c r="Q177" s="516" t="s">
        <v>289</v>
      </c>
      <c r="R177" s="499"/>
      <c r="S177" s="499"/>
      <c r="T177" s="499" t="s">
        <v>290</v>
      </c>
      <c r="U177" s="499"/>
      <c r="V177" s="499"/>
      <c r="W177" s="499" t="s">
        <v>291</v>
      </c>
      <c r="X177" s="499"/>
      <c r="Y177" s="500"/>
      <c r="Z177" s="501" t="s">
        <v>468</v>
      </c>
      <c r="AA177" s="502"/>
      <c r="AB177" s="502"/>
      <c r="AC177" s="502"/>
      <c r="AD177" s="503"/>
      <c r="AE177" s="504" t="s">
        <v>466</v>
      </c>
      <c r="AF177" s="505"/>
      <c r="AG177" s="506"/>
      <c r="AH177" s="508" t="s">
        <v>34</v>
      </c>
      <c r="AI177" s="509"/>
      <c r="AZ177" s="205"/>
    </row>
    <row r="178" spans="1:52" x14ac:dyDescent="0.15">
      <c r="A178" s="412"/>
      <c r="B178" s="412"/>
      <c r="C178" s="416"/>
      <c r="D178" s="403"/>
      <c r="E178" s="404"/>
      <c r="F178" s="411" t="s">
        <v>249</v>
      </c>
      <c r="G178" s="411"/>
      <c r="H178" s="411"/>
      <c r="I178" s="411" t="s">
        <v>280</v>
      </c>
      <c r="J178" s="411"/>
      <c r="K178" s="416"/>
      <c r="L178" s="510" t="s">
        <v>294</v>
      </c>
      <c r="M178" s="511"/>
      <c r="N178" s="511"/>
      <c r="O178" s="511"/>
      <c r="P178" s="512"/>
      <c r="Q178" s="404" t="s">
        <v>180</v>
      </c>
      <c r="R178" s="411"/>
      <c r="S178" s="411"/>
      <c r="T178" s="411" t="s">
        <v>295</v>
      </c>
      <c r="U178" s="411"/>
      <c r="V178" s="411"/>
      <c r="W178" s="411" t="s">
        <v>296</v>
      </c>
      <c r="X178" s="411"/>
      <c r="Y178" s="416"/>
      <c r="Z178" s="510" t="s">
        <v>465</v>
      </c>
      <c r="AA178" s="511"/>
      <c r="AB178" s="511"/>
      <c r="AC178" s="511"/>
      <c r="AD178" s="512"/>
      <c r="AE178" s="507"/>
      <c r="AF178" s="505"/>
      <c r="AG178" s="506"/>
      <c r="AH178" s="517"/>
      <c r="AI178" s="518"/>
    </row>
    <row r="179" spans="1:52" x14ac:dyDescent="0.15">
      <c r="A179" s="412"/>
      <c r="B179" s="412"/>
      <c r="C179" s="457" t="s">
        <v>292</v>
      </c>
      <c r="D179" s="457"/>
      <c r="E179" s="457"/>
      <c r="F179" s="479"/>
      <c r="G179" s="479"/>
      <c r="H179" s="479"/>
      <c r="I179" s="479"/>
      <c r="J179" s="479"/>
      <c r="K179" s="480"/>
      <c r="L179" s="484">
        <f>SUM(F179:K179)</f>
        <v>0</v>
      </c>
      <c r="M179" s="485"/>
      <c r="N179" s="485"/>
      <c r="O179" s="485"/>
      <c r="P179" s="486"/>
      <c r="Q179" s="519"/>
      <c r="R179" s="479"/>
      <c r="S179" s="479"/>
      <c r="T179" s="519"/>
      <c r="U179" s="479"/>
      <c r="V179" s="479"/>
      <c r="W179" s="479"/>
      <c r="X179" s="479"/>
      <c r="Y179" s="480"/>
      <c r="Z179" s="497">
        <f>SUM(Q179:Y179)</f>
        <v>0</v>
      </c>
      <c r="AA179" s="418"/>
      <c r="AB179" s="418"/>
      <c r="AC179" s="418"/>
      <c r="AD179" s="498"/>
      <c r="AE179" s="519"/>
      <c r="AF179" s="479"/>
      <c r="AG179" s="480"/>
      <c r="AH179" s="497">
        <f>IFERROR(L179+Z179+AE179,"")</f>
        <v>0</v>
      </c>
      <c r="AI179" s="498"/>
    </row>
    <row r="180" spans="1:52" ht="14.25" thickBot="1" x14ac:dyDescent="0.2">
      <c r="A180" s="412"/>
      <c r="B180" s="412"/>
      <c r="C180" s="493" t="s">
        <v>293</v>
      </c>
      <c r="D180" s="493"/>
      <c r="E180" s="493"/>
      <c r="F180" s="494" t="str">
        <f>IFERROR(F179/$AH$179,"")</f>
        <v/>
      </c>
      <c r="G180" s="494"/>
      <c r="H180" s="494"/>
      <c r="I180" s="494" t="str">
        <f>IFERROR(I179/$AH$179,"")</f>
        <v/>
      </c>
      <c r="J180" s="494"/>
      <c r="K180" s="494"/>
      <c r="L180" s="461" t="str">
        <f>IFERROR(L179/$AH$179,"")</f>
        <v/>
      </c>
      <c r="M180" s="462"/>
      <c r="N180" s="462"/>
      <c r="O180" s="462"/>
      <c r="P180" s="463"/>
      <c r="Q180" s="495" t="str">
        <f>IFERROR(Q179/$AH$179,"")</f>
        <v/>
      </c>
      <c r="R180" s="494"/>
      <c r="S180" s="494"/>
      <c r="T180" s="495" t="str">
        <f>IFERROR(T179/$AH$179,"")</f>
        <v/>
      </c>
      <c r="U180" s="494"/>
      <c r="V180" s="494"/>
      <c r="W180" s="495" t="str">
        <f>IFERROR(W179/$AH$179,"")</f>
        <v/>
      </c>
      <c r="X180" s="494"/>
      <c r="Y180" s="494"/>
      <c r="Z180" s="461" t="str">
        <f>IFERROR(Z179/$AH$179,"")</f>
        <v/>
      </c>
      <c r="AA180" s="462"/>
      <c r="AB180" s="462"/>
      <c r="AC180" s="462"/>
      <c r="AD180" s="463"/>
      <c r="AE180" s="495" t="str">
        <f>IFERROR(AE179/$AH$179,"")</f>
        <v/>
      </c>
      <c r="AF180" s="494"/>
      <c r="AG180" s="496"/>
      <c r="AH180" s="461" t="str">
        <f>IFERROR(L180+Z180+AE180,"")</f>
        <v/>
      </c>
      <c r="AI180" s="463"/>
    </row>
    <row r="181" spans="1:52" ht="14.25" thickTop="1" x14ac:dyDescent="0.15">
      <c r="A181" s="430">
        <v>2</v>
      </c>
      <c r="B181" s="432"/>
      <c r="C181" s="430" t="s">
        <v>435</v>
      </c>
      <c r="D181" s="431"/>
      <c r="E181" s="432"/>
      <c r="F181" s="320"/>
      <c r="G181" s="59" t="s">
        <v>298</v>
      </c>
      <c r="H181" s="59"/>
      <c r="I181" s="59" t="s">
        <v>16</v>
      </c>
      <c r="J181" s="59"/>
      <c r="K181" s="59" t="s">
        <v>299</v>
      </c>
      <c r="Q181" s="59"/>
      <c r="R181" s="59"/>
      <c r="S181" s="59"/>
      <c r="T181" s="321"/>
      <c r="U181" s="92" t="s">
        <v>155</v>
      </c>
      <c r="V181" s="59"/>
      <c r="W181" s="59"/>
      <c r="X181" s="59"/>
      <c r="Y181" s="62"/>
      <c r="Z181" s="327"/>
      <c r="AA181" s="93" t="s">
        <v>154</v>
      </c>
      <c r="AE181" s="59"/>
      <c r="AF181" s="59"/>
      <c r="AG181" s="59"/>
      <c r="AI181" s="163"/>
    </row>
    <row r="182" spans="1:52" x14ac:dyDescent="0.15">
      <c r="A182" s="413"/>
      <c r="B182" s="415"/>
      <c r="C182" s="413"/>
      <c r="D182" s="414"/>
      <c r="E182" s="415"/>
      <c r="F182" s="93"/>
      <c r="K182" s="162" t="s">
        <v>302</v>
      </c>
      <c r="T182" s="321"/>
      <c r="U182" s="93" t="s">
        <v>155</v>
      </c>
      <c r="Y182" s="163"/>
      <c r="Z182" s="327"/>
      <c r="AA182" s="93" t="s">
        <v>154</v>
      </c>
      <c r="AI182" s="163"/>
    </row>
    <row r="183" spans="1:52" x14ac:dyDescent="0.15">
      <c r="A183" s="413"/>
      <c r="B183" s="415"/>
      <c r="C183" s="413"/>
      <c r="D183" s="414"/>
      <c r="E183" s="415"/>
      <c r="F183" s="93"/>
      <c r="K183" s="162" t="s">
        <v>75</v>
      </c>
      <c r="T183" s="321"/>
      <c r="U183" s="93" t="s">
        <v>155</v>
      </c>
      <c r="Y183" s="163"/>
      <c r="Z183" s="327"/>
      <c r="AA183" s="93" t="s">
        <v>154</v>
      </c>
      <c r="AI183" s="163"/>
    </row>
    <row r="184" spans="1:52" x14ac:dyDescent="0.15">
      <c r="A184" s="413"/>
      <c r="B184" s="415"/>
      <c r="C184" s="413"/>
      <c r="D184" s="414"/>
      <c r="E184" s="415"/>
      <c r="F184" s="93"/>
      <c r="K184" s="162" t="s">
        <v>300</v>
      </c>
      <c r="T184" s="321"/>
      <c r="U184" s="93" t="s">
        <v>155</v>
      </c>
      <c r="Y184" s="163"/>
      <c r="Z184" s="327"/>
      <c r="AA184" s="93" t="s">
        <v>154</v>
      </c>
      <c r="AI184" s="163"/>
    </row>
    <row r="185" spans="1:52" x14ac:dyDescent="0.15">
      <c r="A185" s="413"/>
      <c r="B185" s="415"/>
      <c r="C185" s="413"/>
      <c r="D185" s="414"/>
      <c r="E185" s="415"/>
      <c r="F185" s="93"/>
      <c r="K185" s="162" t="s">
        <v>301</v>
      </c>
      <c r="T185" s="321"/>
      <c r="U185" s="93" t="s">
        <v>155</v>
      </c>
      <c r="Y185" s="163"/>
      <c r="Z185" s="327"/>
      <c r="AA185" s="93" t="s">
        <v>154</v>
      </c>
      <c r="AI185" s="163"/>
    </row>
    <row r="186" spans="1:52" x14ac:dyDescent="0.15">
      <c r="A186" s="416"/>
      <c r="B186" s="404"/>
      <c r="C186" s="416"/>
      <c r="D186" s="403"/>
      <c r="E186" s="404"/>
      <c r="F186" s="320"/>
      <c r="G186" s="82" t="s">
        <v>154</v>
      </c>
      <c r="H186" s="82"/>
      <c r="I186" s="82"/>
      <c r="J186" s="82"/>
      <c r="K186" s="82"/>
      <c r="L186" s="82"/>
      <c r="M186" s="82"/>
      <c r="N186" s="82"/>
      <c r="O186" s="82"/>
      <c r="P186" s="82"/>
      <c r="Q186" s="82"/>
      <c r="R186" s="82"/>
      <c r="S186" s="82"/>
      <c r="T186" s="82"/>
      <c r="U186" s="82"/>
      <c r="V186" s="82"/>
      <c r="W186" s="82"/>
      <c r="X186" s="82"/>
      <c r="Y186" s="82"/>
      <c r="Z186" s="82"/>
      <c r="AA186" s="82"/>
      <c r="AB186" s="82"/>
      <c r="AC186" s="82"/>
      <c r="AD186" s="82"/>
      <c r="AE186" s="82"/>
      <c r="AF186" s="82"/>
      <c r="AG186" s="82"/>
      <c r="AH186" s="82"/>
      <c r="AI186" s="85"/>
    </row>
    <row r="187" spans="1:52" ht="13.5" customHeight="1" x14ac:dyDescent="0.15">
      <c r="A187" s="412">
        <v>3</v>
      </c>
      <c r="B187" s="412"/>
      <c r="C187" s="440" t="s">
        <v>530</v>
      </c>
      <c r="D187" s="440"/>
      <c r="E187" s="440"/>
      <c r="F187" s="431" t="s">
        <v>325</v>
      </c>
      <c r="G187" s="431"/>
      <c r="H187" s="431"/>
      <c r="I187" s="431"/>
      <c r="J187" s="431"/>
      <c r="K187" s="431"/>
      <c r="L187" s="431"/>
      <c r="M187" s="431"/>
      <c r="N187" s="431"/>
      <c r="O187" s="432"/>
      <c r="P187" s="412" t="s">
        <v>320</v>
      </c>
      <c r="Q187" s="412"/>
      <c r="R187" s="412"/>
      <c r="S187" s="412"/>
      <c r="T187" s="412"/>
      <c r="U187" s="412"/>
      <c r="V187" s="412"/>
      <c r="W187" s="412"/>
      <c r="X187" s="412"/>
      <c r="Y187" s="412"/>
      <c r="Z187" s="412"/>
      <c r="AA187" s="412"/>
      <c r="AB187" s="412"/>
      <c r="AC187" s="412"/>
      <c r="AD187" s="412"/>
      <c r="AE187" s="412"/>
      <c r="AF187" s="412"/>
      <c r="AG187" s="412"/>
      <c r="AH187" s="412"/>
      <c r="AI187" s="412"/>
    </row>
    <row r="188" spans="1:52" x14ac:dyDescent="0.15">
      <c r="A188" s="412"/>
      <c r="B188" s="412"/>
      <c r="C188" s="440"/>
      <c r="D188" s="440"/>
      <c r="E188" s="440"/>
      <c r="F188" s="414"/>
      <c r="G188" s="414"/>
      <c r="H188" s="414"/>
      <c r="I188" s="414"/>
      <c r="J188" s="414"/>
      <c r="K188" s="414"/>
      <c r="L188" s="414"/>
      <c r="M188" s="414"/>
      <c r="N188" s="414"/>
      <c r="O188" s="415"/>
      <c r="P188" s="412" t="s">
        <v>323</v>
      </c>
      <c r="Q188" s="412"/>
      <c r="R188" s="412"/>
      <c r="S188" s="412"/>
      <c r="T188" s="412"/>
      <c r="U188" s="412"/>
      <c r="V188" s="412"/>
      <c r="W188" s="412"/>
      <c r="X188" s="412"/>
      <c r="Y188" s="412"/>
      <c r="Z188" s="412" t="s">
        <v>324</v>
      </c>
      <c r="AA188" s="412"/>
      <c r="AB188" s="412"/>
      <c r="AC188" s="412"/>
      <c r="AD188" s="412"/>
      <c r="AE188" s="412"/>
      <c r="AF188" s="412"/>
      <c r="AG188" s="412"/>
      <c r="AH188" s="412"/>
      <c r="AI188" s="412"/>
    </row>
    <row r="189" spans="1:52" x14ac:dyDescent="0.15">
      <c r="A189" s="412"/>
      <c r="B189" s="412"/>
      <c r="C189" s="440"/>
      <c r="D189" s="440"/>
      <c r="E189" s="440"/>
      <c r="F189" s="403"/>
      <c r="G189" s="403"/>
      <c r="H189" s="403"/>
      <c r="I189" s="403"/>
      <c r="J189" s="403"/>
      <c r="K189" s="403"/>
      <c r="L189" s="403"/>
      <c r="M189" s="403"/>
      <c r="N189" s="403"/>
      <c r="O189" s="404"/>
      <c r="P189" s="412" t="s">
        <v>321</v>
      </c>
      <c r="Q189" s="412"/>
      <c r="R189" s="412"/>
      <c r="S189" s="412"/>
      <c r="T189" s="412"/>
      <c r="U189" s="412" t="s">
        <v>322</v>
      </c>
      <c r="V189" s="412"/>
      <c r="W189" s="412"/>
      <c r="X189" s="412"/>
      <c r="Y189" s="412"/>
      <c r="Z189" s="412" t="s">
        <v>321</v>
      </c>
      <c r="AA189" s="412"/>
      <c r="AB189" s="412"/>
      <c r="AC189" s="412"/>
      <c r="AD189" s="412"/>
      <c r="AE189" s="412" t="s">
        <v>322</v>
      </c>
      <c r="AF189" s="412"/>
      <c r="AG189" s="412"/>
      <c r="AH189" s="412"/>
      <c r="AI189" s="412"/>
    </row>
    <row r="190" spans="1:52" x14ac:dyDescent="0.15">
      <c r="A190" s="412"/>
      <c r="B190" s="412"/>
      <c r="C190" s="440"/>
      <c r="D190" s="440"/>
      <c r="E190" s="440"/>
      <c r="F190" s="423">
        <v>1</v>
      </c>
      <c r="G190" s="424"/>
      <c r="H190" s="425" t="s">
        <v>303</v>
      </c>
      <c r="I190" s="425"/>
      <c r="J190" s="425"/>
      <c r="K190" s="425"/>
      <c r="L190" s="425"/>
      <c r="M190" s="425"/>
      <c r="N190" s="425"/>
      <c r="O190" s="425"/>
      <c r="P190" s="869"/>
      <c r="Q190" s="869"/>
      <c r="R190" s="869"/>
      <c r="S190" s="869"/>
      <c r="T190" s="869"/>
      <c r="U190" s="869"/>
      <c r="V190" s="869"/>
      <c r="W190" s="869"/>
      <c r="X190" s="869"/>
      <c r="Y190" s="869"/>
      <c r="Z190" s="869"/>
      <c r="AA190" s="869"/>
      <c r="AB190" s="869"/>
      <c r="AC190" s="869"/>
      <c r="AD190" s="869"/>
      <c r="AE190" s="869"/>
      <c r="AF190" s="869"/>
      <c r="AG190" s="869"/>
      <c r="AH190" s="869"/>
      <c r="AI190" s="869"/>
    </row>
    <row r="191" spans="1:52" x14ac:dyDescent="0.15">
      <c r="A191" s="412"/>
      <c r="B191" s="412"/>
      <c r="C191" s="440"/>
      <c r="D191" s="440"/>
      <c r="E191" s="440"/>
      <c r="F191" s="407">
        <v>2</v>
      </c>
      <c r="G191" s="408"/>
      <c r="H191" s="409" t="s">
        <v>304</v>
      </c>
      <c r="I191" s="409"/>
      <c r="J191" s="409"/>
      <c r="K191" s="409"/>
      <c r="L191" s="409"/>
      <c r="M191" s="409"/>
      <c r="N191" s="409"/>
      <c r="O191" s="409"/>
      <c r="P191" s="862"/>
      <c r="Q191" s="862"/>
      <c r="R191" s="862"/>
      <c r="S191" s="862"/>
      <c r="T191" s="862"/>
      <c r="U191" s="862"/>
      <c r="V191" s="862"/>
      <c r="W191" s="862"/>
      <c r="X191" s="862"/>
      <c r="Y191" s="862"/>
      <c r="Z191" s="862"/>
      <c r="AA191" s="862"/>
      <c r="AB191" s="862"/>
      <c r="AC191" s="862"/>
      <c r="AD191" s="862"/>
      <c r="AE191" s="862"/>
      <c r="AF191" s="862"/>
      <c r="AG191" s="862"/>
      <c r="AH191" s="862"/>
      <c r="AI191" s="862"/>
    </row>
    <row r="192" spans="1:52" x14ac:dyDescent="0.15">
      <c r="A192" s="412"/>
      <c r="B192" s="412"/>
      <c r="C192" s="440"/>
      <c r="D192" s="440"/>
      <c r="E192" s="440"/>
      <c r="F192" s="407">
        <v>3</v>
      </c>
      <c r="G192" s="408"/>
      <c r="H192" s="409" t="s">
        <v>305</v>
      </c>
      <c r="I192" s="409"/>
      <c r="J192" s="409"/>
      <c r="K192" s="409"/>
      <c r="L192" s="409"/>
      <c r="M192" s="409"/>
      <c r="N192" s="409"/>
      <c r="O192" s="409"/>
      <c r="P192" s="862"/>
      <c r="Q192" s="862"/>
      <c r="R192" s="862"/>
      <c r="S192" s="862"/>
      <c r="T192" s="862"/>
      <c r="U192" s="862"/>
      <c r="V192" s="862"/>
      <c r="W192" s="862"/>
      <c r="X192" s="862"/>
      <c r="Y192" s="862"/>
      <c r="Z192" s="862"/>
      <c r="AA192" s="862"/>
      <c r="AB192" s="862"/>
      <c r="AC192" s="862"/>
      <c r="AD192" s="862"/>
      <c r="AE192" s="862"/>
      <c r="AF192" s="862"/>
      <c r="AG192" s="862"/>
      <c r="AH192" s="862"/>
      <c r="AI192" s="862"/>
    </row>
    <row r="193" spans="1:35" x14ac:dyDescent="0.15">
      <c r="A193" s="412"/>
      <c r="B193" s="412"/>
      <c r="C193" s="440"/>
      <c r="D193" s="440"/>
      <c r="E193" s="440"/>
      <c r="F193" s="407">
        <v>4</v>
      </c>
      <c r="G193" s="408"/>
      <c r="H193" s="409" t="s">
        <v>306</v>
      </c>
      <c r="I193" s="409"/>
      <c r="J193" s="409"/>
      <c r="K193" s="409"/>
      <c r="L193" s="409"/>
      <c r="M193" s="409"/>
      <c r="N193" s="409"/>
      <c r="O193" s="409"/>
      <c r="P193" s="862"/>
      <c r="Q193" s="862"/>
      <c r="R193" s="862"/>
      <c r="S193" s="862"/>
      <c r="T193" s="862"/>
      <c r="U193" s="862"/>
      <c r="V193" s="862"/>
      <c r="W193" s="862"/>
      <c r="X193" s="862"/>
      <c r="Y193" s="862"/>
      <c r="Z193" s="862"/>
      <c r="AA193" s="862"/>
      <c r="AB193" s="862"/>
      <c r="AC193" s="862"/>
      <c r="AD193" s="862"/>
      <c r="AE193" s="862"/>
      <c r="AF193" s="862"/>
      <c r="AG193" s="862"/>
      <c r="AH193" s="862"/>
      <c r="AI193" s="862"/>
    </row>
    <row r="194" spans="1:35" x14ac:dyDescent="0.15">
      <c r="A194" s="412"/>
      <c r="B194" s="412"/>
      <c r="C194" s="440"/>
      <c r="D194" s="440"/>
      <c r="E194" s="440"/>
      <c r="F194" s="407">
        <v>5</v>
      </c>
      <c r="G194" s="408"/>
      <c r="H194" s="409" t="s">
        <v>307</v>
      </c>
      <c r="I194" s="409"/>
      <c r="J194" s="409"/>
      <c r="K194" s="409"/>
      <c r="L194" s="409"/>
      <c r="M194" s="409"/>
      <c r="N194" s="409"/>
      <c r="O194" s="409"/>
      <c r="P194" s="862"/>
      <c r="Q194" s="862"/>
      <c r="R194" s="862"/>
      <c r="S194" s="862"/>
      <c r="T194" s="862"/>
      <c r="U194" s="862"/>
      <c r="V194" s="862"/>
      <c r="W194" s="862"/>
      <c r="X194" s="862"/>
      <c r="Y194" s="862"/>
      <c r="Z194" s="862"/>
      <c r="AA194" s="862"/>
      <c r="AB194" s="862"/>
      <c r="AC194" s="862"/>
      <c r="AD194" s="862"/>
      <c r="AE194" s="862"/>
      <c r="AF194" s="862"/>
      <c r="AG194" s="862"/>
      <c r="AH194" s="862"/>
      <c r="AI194" s="862"/>
    </row>
    <row r="195" spans="1:35" x14ac:dyDescent="0.15">
      <c r="A195" s="412"/>
      <c r="B195" s="412"/>
      <c r="C195" s="440"/>
      <c r="D195" s="440"/>
      <c r="E195" s="440"/>
      <c r="F195" s="407">
        <v>6</v>
      </c>
      <c r="G195" s="408"/>
      <c r="H195" s="409" t="s">
        <v>308</v>
      </c>
      <c r="I195" s="409"/>
      <c r="J195" s="409"/>
      <c r="K195" s="409"/>
      <c r="L195" s="409"/>
      <c r="M195" s="409"/>
      <c r="N195" s="409"/>
      <c r="O195" s="409"/>
      <c r="P195" s="862"/>
      <c r="Q195" s="862"/>
      <c r="R195" s="862"/>
      <c r="S195" s="862"/>
      <c r="T195" s="862"/>
      <c r="U195" s="862"/>
      <c r="V195" s="862"/>
      <c r="W195" s="862"/>
      <c r="X195" s="862"/>
      <c r="Y195" s="862"/>
      <c r="Z195" s="862"/>
      <c r="AA195" s="862"/>
      <c r="AB195" s="862"/>
      <c r="AC195" s="862"/>
      <c r="AD195" s="862"/>
      <c r="AE195" s="862"/>
      <c r="AF195" s="862"/>
      <c r="AG195" s="862"/>
      <c r="AH195" s="862"/>
      <c r="AI195" s="862"/>
    </row>
    <row r="196" spans="1:35" x14ac:dyDescent="0.15">
      <c r="A196" s="412"/>
      <c r="B196" s="412"/>
      <c r="C196" s="440"/>
      <c r="D196" s="440"/>
      <c r="E196" s="440"/>
      <c r="F196" s="407">
        <v>7</v>
      </c>
      <c r="G196" s="408"/>
      <c r="H196" s="409" t="s">
        <v>309</v>
      </c>
      <c r="I196" s="409"/>
      <c r="J196" s="409"/>
      <c r="K196" s="409"/>
      <c r="L196" s="409"/>
      <c r="M196" s="409"/>
      <c r="N196" s="409"/>
      <c r="O196" s="409"/>
      <c r="P196" s="862"/>
      <c r="Q196" s="862"/>
      <c r="R196" s="862"/>
      <c r="S196" s="862"/>
      <c r="T196" s="862"/>
      <c r="U196" s="862"/>
      <c r="V196" s="862"/>
      <c r="W196" s="862"/>
      <c r="X196" s="862"/>
      <c r="Y196" s="862"/>
      <c r="Z196" s="862"/>
      <c r="AA196" s="862"/>
      <c r="AB196" s="862"/>
      <c r="AC196" s="862"/>
      <c r="AD196" s="862"/>
      <c r="AE196" s="862"/>
      <c r="AF196" s="862"/>
      <c r="AG196" s="862"/>
      <c r="AH196" s="862"/>
      <c r="AI196" s="862"/>
    </row>
    <row r="197" spans="1:35" x14ac:dyDescent="0.15">
      <c r="A197" s="412"/>
      <c r="B197" s="412"/>
      <c r="C197" s="440"/>
      <c r="D197" s="440"/>
      <c r="E197" s="440"/>
      <c r="F197" s="407">
        <v>8</v>
      </c>
      <c r="G197" s="408"/>
      <c r="H197" s="409" t="s">
        <v>310</v>
      </c>
      <c r="I197" s="409"/>
      <c r="J197" s="409"/>
      <c r="K197" s="409"/>
      <c r="L197" s="409"/>
      <c r="M197" s="409"/>
      <c r="N197" s="409"/>
      <c r="O197" s="409"/>
      <c r="P197" s="862"/>
      <c r="Q197" s="862"/>
      <c r="R197" s="862"/>
      <c r="S197" s="862"/>
      <c r="T197" s="862"/>
      <c r="U197" s="862"/>
      <c r="V197" s="862"/>
      <c r="W197" s="862"/>
      <c r="X197" s="862"/>
      <c r="Y197" s="862"/>
      <c r="Z197" s="862"/>
      <c r="AA197" s="862"/>
      <c r="AB197" s="862"/>
      <c r="AC197" s="862"/>
      <c r="AD197" s="862"/>
      <c r="AE197" s="862"/>
      <c r="AF197" s="862"/>
      <c r="AG197" s="862"/>
      <c r="AH197" s="862"/>
      <c r="AI197" s="862"/>
    </row>
    <row r="198" spans="1:35" x14ac:dyDescent="0.15">
      <c r="A198" s="412"/>
      <c r="B198" s="412"/>
      <c r="C198" s="440"/>
      <c r="D198" s="440"/>
      <c r="E198" s="440"/>
      <c r="F198" s="407">
        <v>9</v>
      </c>
      <c r="G198" s="408"/>
      <c r="H198" s="409" t="s">
        <v>311</v>
      </c>
      <c r="I198" s="409"/>
      <c r="J198" s="409"/>
      <c r="K198" s="409"/>
      <c r="L198" s="409"/>
      <c r="M198" s="409"/>
      <c r="N198" s="409"/>
      <c r="O198" s="409"/>
      <c r="P198" s="862"/>
      <c r="Q198" s="862"/>
      <c r="R198" s="862"/>
      <c r="S198" s="862"/>
      <c r="T198" s="862"/>
      <c r="U198" s="862"/>
      <c r="V198" s="862"/>
      <c r="W198" s="862"/>
      <c r="X198" s="862"/>
      <c r="Y198" s="862"/>
      <c r="Z198" s="862"/>
      <c r="AA198" s="862"/>
      <c r="AB198" s="862"/>
      <c r="AC198" s="862"/>
      <c r="AD198" s="862"/>
      <c r="AE198" s="862"/>
      <c r="AF198" s="862"/>
      <c r="AG198" s="862"/>
      <c r="AH198" s="862"/>
      <c r="AI198" s="862"/>
    </row>
    <row r="199" spans="1:35" x14ac:dyDescent="0.15">
      <c r="A199" s="412"/>
      <c r="B199" s="412"/>
      <c r="C199" s="440"/>
      <c r="D199" s="440"/>
      <c r="E199" s="440"/>
      <c r="F199" s="407">
        <v>10</v>
      </c>
      <c r="G199" s="408"/>
      <c r="H199" s="409" t="s">
        <v>312</v>
      </c>
      <c r="I199" s="409"/>
      <c r="J199" s="409"/>
      <c r="K199" s="409"/>
      <c r="L199" s="409"/>
      <c r="M199" s="409"/>
      <c r="N199" s="409"/>
      <c r="O199" s="409"/>
      <c r="P199" s="862"/>
      <c r="Q199" s="862"/>
      <c r="R199" s="862"/>
      <c r="S199" s="862"/>
      <c r="T199" s="862"/>
      <c r="U199" s="862"/>
      <c r="V199" s="862"/>
      <c r="W199" s="862"/>
      <c r="X199" s="862"/>
      <c r="Y199" s="862"/>
      <c r="Z199" s="862"/>
      <c r="AA199" s="862"/>
      <c r="AB199" s="862"/>
      <c r="AC199" s="862"/>
      <c r="AD199" s="862"/>
      <c r="AE199" s="862"/>
      <c r="AF199" s="862"/>
      <c r="AG199" s="862"/>
      <c r="AH199" s="862"/>
      <c r="AI199" s="862"/>
    </row>
    <row r="200" spans="1:35" x14ac:dyDescent="0.15">
      <c r="A200" s="412"/>
      <c r="B200" s="412"/>
      <c r="C200" s="440"/>
      <c r="D200" s="440"/>
      <c r="E200" s="440"/>
      <c r="F200" s="407">
        <v>11</v>
      </c>
      <c r="G200" s="408"/>
      <c r="H200" s="409" t="s">
        <v>313</v>
      </c>
      <c r="I200" s="409"/>
      <c r="J200" s="409"/>
      <c r="K200" s="409"/>
      <c r="L200" s="409"/>
      <c r="M200" s="409"/>
      <c r="N200" s="409"/>
      <c r="O200" s="409"/>
      <c r="P200" s="862"/>
      <c r="Q200" s="862"/>
      <c r="R200" s="862"/>
      <c r="S200" s="862"/>
      <c r="T200" s="862"/>
      <c r="U200" s="862"/>
      <c r="V200" s="862"/>
      <c r="W200" s="862"/>
      <c r="X200" s="862"/>
      <c r="Y200" s="862"/>
      <c r="Z200" s="862"/>
      <c r="AA200" s="862"/>
      <c r="AB200" s="862"/>
      <c r="AC200" s="862"/>
      <c r="AD200" s="862"/>
      <c r="AE200" s="862"/>
      <c r="AF200" s="862"/>
      <c r="AG200" s="862"/>
      <c r="AH200" s="862"/>
      <c r="AI200" s="862"/>
    </row>
    <row r="201" spans="1:35" x14ac:dyDescent="0.15">
      <c r="A201" s="412"/>
      <c r="B201" s="412"/>
      <c r="C201" s="440"/>
      <c r="D201" s="440"/>
      <c r="E201" s="440"/>
      <c r="F201" s="407">
        <v>12</v>
      </c>
      <c r="G201" s="408"/>
      <c r="H201" s="409" t="s">
        <v>314</v>
      </c>
      <c r="I201" s="409"/>
      <c r="J201" s="409"/>
      <c r="K201" s="409"/>
      <c r="L201" s="409"/>
      <c r="M201" s="409"/>
      <c r="N201" s="409"/>
      <c r="O201" s="409"/>
      <c r="P201" s="862"/>
      <c r="Q201" s="862"/>
      <c r="R201" s="862"/>
      <c r="S201" s="862"/>
      <c r="T201" s="862"/>
      <c r="U201" s="862"/>
      <c r="V201" s="862"/>
      <c r="W201" s="862"/>
      <c r="X201" s="862"/>
      <c r="Y201" s="862"/>
      <c r="Z201" s="862"/>
      <c r="AA201" s="862"/>
      <c r="AB201" s="862"/>
      <c r="AC201" s="862"/>
      <c r="AD201" s="862"/>
      <c r="AE201" s="862"/>
      <c r="AF201" s="862"/>
      <c r="AG201" s="862"/>
      <c r="AH201" s="862"/>
      <c r="AI201" s="862"/>
    </row>
    <row r="202" spans="1:35" x14ac:dyDescent="0.15">
      <c r="A202" s="412"/>
      <c r="B202" s="412"/>
      <c r="C202" s="440"/>
      <c r="D202" s="440"/>
      <c r="E202" s="440"/>
      <c r="F202" s="407">
        <v>13</v>
      </c>
      <c r="G202" s="408"/>
      <c r="H202" s="409" t="s">
        <v>315</v>
      </c>
      <c r="I202" s="409"/>
      <c r="J202" s="409"/>
      <c r="K202" s="409"/>
      <c r="L202" s="409"/>
      <c r="M202" s="409"/>
      <c r="N202" s="409"/>
      <c r="O202" s="409"/>
      <c r="P202" s="862"/>
      <c r="Q202" s="862"/>
      <c r="R202" s="862"/>
      <c r="S202" s="862"/>
      <c r="T202" s="862"/>
      <c r="U202" s="862"/>
      <c r="V202" s="862"/>
      <c r="W202" s="862"/>
      <c r="X202" s="862"/>
      <c r="Y202" s="862"/>
      <c r="Z202" s="862"/>
      <c r="AA202" s="862"/>
      <c r="AB202" s="862"/>
      <c r="AC202" s="862"/>
      <c r="AD202" s="862"/>
      <c r="AE202" s="862"/>
      <c r="AF202" s="862"/>
      <c r="AG202" s="862"/>
      <c r="AH202" s="862"/>
      <c r="AI202" s="862"/>
    </row>
    <row r="203" spans="1:35" x14ac:dyDescent="0.15">
      <c r="A203" s="412"/>
      <c r="B203" s="412"/>
      <c r="C203" s="440"/>
      <c r="D203" s="440"/>
      <c r="E203" s="440"/>
      <c r="F203" s="407">
        <v>14</v>
      </c>
      <c r="G203" s="408"/>
      <c r="H203" s="409" t="s">
        <v>316</v>
      </c>
      <c r="I203" s="409"/>
      <c r="J203" s="409"/>
      <c r="K203" s="409"/>
      <c r="L203" s="409"/>
      <c r="M203" s="409"/>
      <c r="N203" s="409"/>
      <c r="O203" s="409"/>
      <c r="P203" s="862"/>
      <c r="Q203" s="862"/>
      <c r="R203" s="862"/>
      <c r="S203" s="862"/>
      <c r="T203" s="862"/>
      <c r="U203" s="862"/>
      <c r="V203" s="862"/>
      <c r="W203" s="862"/>
      <c r="X203" s="862"/>
      <c r="Y203" s="862"/>
      <c r="Z203" s="862"/>
      <c r="AA203" s="862"/>
      <c r="AB203" s="862"/>
      <c r="AC203" s="862"/>
      <c r="AD203" s="862"/>
      <c r="AE203" s="862"/>
      <c r="AF203" s="862"/>
      <c r="AG203" s="862"/>
      <c r="AH203" s="862"/>
      <c r="AI203" s="862"/>
    </row>
    <row r="204" spans="1:35" x14ac:dyDescent="0.15">
      <c r="A204" s="412"/>
      <c r="B204" s="412"/>
      <c r="C204" s="440"/>
      <c r="D204" s="440"/>
      <c r="E204" s="440"/>
      <c r="F204" s="407">
        <v>15</v>
      </c>
      <c r="G204" s="408"/>
      <c r="H204" s="409" t="s">
        <v>317</v>
      </c>
      <c r="I204" s="409"/>
      <c r="J204" s="409"/>
      <c r="K204" s="409"/>
      <c r="L204" s="409"/>
      <c r="M204" s="409"/>
      <c r="N204" s="409"/>
      <c r="O204" s="409"/>
      <c r="P204" s="862"/>
      <c r="Q204" s="862"/>
      <c r="R204" s="862"/>
      <c r="S204" s="862"/>
      <c r="T204" s="862"/>
      <c r="U204" s="862"/>
      <c r="V204" s="862"/>
      <c r="W204" s="862"/>
      <c r="X204" s="862"/>
      <c r="Y204" s="862"/>
      <c r="Z204" s="862"/>
      <c r="AA204" s="862"/>
      <c r="AB204" s="862"/>
      <c r="AC204" s="862"/>
      <c r="AD204" s="862"/>
      <c r="AE204" s="862"/>
      <c r="AF204" s="862"/>
      <c r="AG204" s="862"/>
      <c r="AH204" s="862"/>
      <c r="AI204" s="862"/>
    </row>
    <row r="205" spans="1:35" ht="13.5" customHeight="1" x14ac:dyDescent="0.15">
      <c r="A205" s="412"/>
      <c r="B205" s="412"/>
      <c r="C205" s="440"/>
      <c r="D205" s="440"/>
      <c r="E205" s="440"/>
      <c r="F205" s="407">
        <v>16</v>
      </c>
      <c r="G205" s="408"/>
      <c r="H205" s="409" t="s">
        <v>318</v>
      </c>
      <c r="I205" s="409"/>
      <c r="J205" s="409"/>
      <c r="K205" s="409"/>
      <c r="L205" s="409"/>
      <c r="M205" s="409"/>
      <c r="N205" s="409"/>
      <c r="O205" s="409"/>
      <c r="P205" s="862"/>
      <c r="Q205" s="862"/>
      <c r="R205" s="862"/>
      <c r="S205" s="862"/>
      <c r="T205" s="862"/>
      <c r="U205" s="862"/>
      <c r="V205" s="862"/>
      <c r="W205" s="862"/>
      <c r="X205" s="862"/>
      <c r="Y205" s="862"/>
      <c r="Z205" s="862"/>
      <c r="AA205" s="862"/>
      <c r="AB205" s="862"/>
      <c r="AC205" s="862"/>
      <c r="AD205" s="862"/>
      <c r="AE205" s="862"/>
      <c r="AF205" s="862"/>
      <c r="AG205" s="862"/>
      <c r="AH205" s="862"/>
      <c r="AI205" s="862"/>
    </row>
    <row r="206" spans="1:35" ht="13.5" customHeight="1" x14ac:dyDescent="0.15">
      <c r="A206" s="412"/>
      <c r="B206" s="412"/>
      <c r="C206" s="440"/>
      <c r="D206" s="440"/>
      <c r="E206" s="440"/>
      <c r="F206" s="403">
        <v>17</v>
      </c>
      <c r="G206" s="404"/>
      <c r="H206" s="405" t="s">
        <v>319</v>
      </c>
      <c r="I206" s="405"/>
      <c r="J206" s="405"/>
      <c r="K206" s="405"/>
      <c r="L206" s="405"/>
      <c r="M206" s="405"/>
      <c r="N206" s="405"/>
      <c r="O206" s="405"/>
      <c r="P206" s="861"/>
      <c r="Q206" s="861"/>
      <c r="R206" s="861"/>
      <c r="S206" s="861"/>
      <c r="T206" s="861"/>
      <c r="U206" s="861"/>
      <c r="V206" s="861"/>
      <c r="W206" s="861"/>
      <c r="X206" s="861"/>
      <c r="Y206" s="861"/>
      <c r="Z206" s="861"/>
      <c r="AA206" s="861"/>
      <c r="AB206" s="861"/>
      <c r="AC206" s="861"/>
      <c r="AD206" s="861"/>
      <c r="AE206" s="861"/>
      <c r="AF206" s="861"/>
      <c r="AG206" s="861"/>
      <c r="AH206" s="861"/>
      <c r="AI206" s="861"/>
    </row>
    <row r="207" spans="1:35" ht="14.25" customHeight="1" x14ac:dyDescent="0.15"/>
    <row r="208" spans="1:35" ht="13.5" customHeight="1" x14ac:dyDescent="0.15"/>
    <row r="209" spans="1:45" ht="13.5" customHeight="1" x14ac:dyDescent="0.15"/>
    <row r="210" spans="1:45" ht="14.25" thickBot="1" x14ac:dyDescent="0.2"/>
    <row r="211" spans="1:45" x14ac:dyDescent="0.15">
      <c r="C211" s="151"/>
      <c r="D211" s="151"/>
      <c r="E211" s="151"/>
      <c r="F211" s="151"/>
      <c r="G211" s="151"/>
      <c r="H211" s="151"/>
      <c r="I211" s="151"/>
      <c r="J211" s="151"/>
      <c r="K211" s="151"/>
      <c r="L211" s="151"/>
      <c r="M211" s="151"/>
      <c r="N211" s="151"/>
      <c r="O211" s="151"/>
      <c r="P211" s="151"/>
      <c r="Q211" s="151"/>
      <c r="R211" s="151"/>
      <c r="S211" s="151"/>
      <c r="T211" s="151"/>
      <c r="U211" s="151"/>
      <c r="V211" s="205"/>
      <c r="AE211" s="441" t="s">
        <v>536</v>
      </c>
      <c r="AF211" s="442"/>
      <c r="AG211" s="442"/>
      <c r="AH211" s="442"/>
      <c r="AI211" s="443"/>
    </row>
    <row r="212" spans="1:45" s="205" customFormat="1" ht="14.25" thickBot="1" x14ac:dyDescent="0.2">
      <c r="C212" s="151"/>
      <c r="D212" s="151"/>
      <c r="E212" s="151"/>
      <c r="F212" s="151"/>
      <c r="G212" s="151"/>
      <c r="H212" s="151"/>
      <c r="I212" s="151"/>
      <c r="J212" s="151"/>
      <c r="K212" s="151"/>
      <c r="L212" s="151"/>
      <c r="M212" s="151"/>
      <c r="N212" s="151"/>
      <c r="O212" s="151"/>
      <c r="P212" s="151"/>
      <c r="Q212" s="151"/>
      <c r="R212" s="151"/>
      <c r="S212" s="151"/>
      <c r="T212" s="151"/>
      <c r="U212" s="151"/>
      <c r="AE212" s="444"/>
      <c r="AF212" s="445"/>
      <c r="AG212" s="445"/>
      <c r="AH212" s="445"/>
      <c r="AI212" s="446"/>
      <c r="AO212" s="268"/>
      <c r="AP212" s="268"/>
      <c r="AQ212" s="268"/>
      <c r="AR212" s="268"/>
      <c r="AS212" s="268"/>
    </row>
    <row r="213" spans="1:45" ht="18" thickBot="1" x14ac:dyDescent="0.2">
      <c r="A213" s="870" t="s">
        <v>364</v>
      </c>
      <c r="B213" s="870"/>
      <c r="C213" s="870"/>
      <c r="D213" s="316" t="s">
        <v>326</v>
      </c>
      <c r="E213" s="317"/>
      <c r="F213" s="317"/>
      <c r="G213" s="317"/>
      <c r="H213" s="312"/>
      <c r="I213" s="312"/>
      <c r="V213" s="448" t="s">
        <v>93</v>
      </c>
      <c r="W213" s="448"/>
      <c r="X213" s="448"/>
      <c r="Y213" s="449" t="str">
        <f>J7&amp;J8</f>
        <v/>
      </c>
      <c r="Z213" s="450"/>
      <c r="AA213" s="450"/>
      <c r="AB213" s="450"/>
      <c r="AC213" s="450"/>
      <c r="AD213" s="450"/>
      <c r="AE213" s="450"/>
      <c r="AF213" s="450"/>
      <c r="AG213" s="450"/>
      <c r="AH213" s="450"/>
      <c r="AI213" s="451"/>
    </row>
    <row r="214" spans="1:45" ht="14.25" customHeight="1" thickTop="1" x14ac:dyDescent="0.15">
      <c r="A214" s="412">
        <v>1</v>
      </c>
      <c r="B214" s="412"/>
      <c r="C214" s="563" t="s">
        <v>297</v>
      </c>
      <c r="D214" s="431"/>
      <c r="E214" s="432"/>
      <c r="F214" s="841" t="s">
        <v>528</v>
      </c>
      <c r="G214" s="842"/>
      <c r="H214" s="842"/>
      <c r="I214" s="842"/>
      <c r="J214" s="842"/>
      <c r="K214" s="842"/>
      <c r="L214" s="842"/>
      <c r="M214" s="842"/>
      <c r="N214" s="843"/>
      <c r="O214" s="841" t="s">
        <v>532</v>
      </c>
      <c r="P214" s="842"/>
      <c r="Q214" s="842"/>
      <c r="R214" s="842"/>
      <c r="S214" s="842"/>
      <c r="T214" s="842"/>
      <c r="U214" s="842"/>
      <c r="V214" s="842"/>
      <c r="W214" s="843"/>
      <c r="X214" s="841" t="s">
        <v>529</v>
      </c>
      <c r="Y214" s="842"/>
      <c r="Z214" s="842"/>
      <c r="AA214" s="842"/>
      <c r="AB214" s="842"/>
      <c r="AC214" s="842"/>
      <c r="AD214" s="842"/>
      <c r="AE214" s="842"/>
      <c r="AF214" s="847"/>
      <c r="AG214" s="470" t="s">
        <v>527</v>
      </c>
      <c r="AH214" s="471"/>
      <c r="AI214" s="472"/>
    </row>
    <row r="215" spans="1:45" ht="13.5" customHeight="1" x14ac:dyDescent="0.15">
      <c r="A215" s="412"/>
      <c r="B215" s="412"/>
      <c r="C215" s="416"/>
      <c r="D215" s="403"/>
      <c r="E215" s="404"/>
      <c r="F215" s="844"/>
      <c r="G215" s="845"/>
      <c r="H215" s="845"/>
      <c r="I215" s="845"/>
      <c r="J215" s="845"/>
      <c r="K215" s="845"/>
      <c r="L215" s="845"/>
      <c r="M215" s="845"/>
      <c r="N215" s="846"/>
      <c r="O215" s="844"/>
      <c r="P215" s="845"/>
      <c r="Q215" s="845"/>
      <c r="R215" s="845"/>
      <c r="S215" s="845"/>
      <c r="T215" s="845"/>
      <c r="U215" s="845"/>
      <c r="V215" s="845"/>
      <c r="W215" s="846"/>
      <c r="X215" s="844"/>
      <c r="Y215" s="845"/>
      <c r="Z215" s="845"/>
      <c r="AA215" s="845"/>
      <c r="AB215" s="845"/>
      <c r="AC215" s="845"/>
      <c r="AD215" s="845"/>
      <c r="AE215" s="845"/>
      <c r="AF215" s="848"/>
      <c r="AG215" s="473"/>
      <c r="AH215" s="474"/>
      <c r="AI215" s="475"/>
    </row>
    <row r="216" spans="1:45" x14ac:dyDescent="0.15">
      <c r="A216" s="412"/>
      <c r="B216" s="412"/>
      <c r="C216" s="457" t="s">
        <v>292</v>
      </c>
      <c r="D216" s="457"/>
      <c r="E216" s="457"/>
      <c r="F216" s="479"/>
      <c r="G216" s="479"/>
      <c r="H216" s="479"/>
      <c r="I216" s="479"/>
      <c r="J216" s="479"/>
      <c r="K216" s="479"/>
      <c r="L216" s="479"/>
      <c r="M216" s="479"/>
      <c r="N216" s="479"/>
      <c r="O216" s="479"/>
      <c r="P216" s="479"/>
      <c r="Q216" s="479"/>
      <c r="R216" s="479"/>
      <c r="S216" s="479"/>
      <c r="T216" s="479"/>
      <c r="U216" s="479"/>
      <c r="V216" s="479"/>
      <c r="W216" s="479"/>
      <c r="X216" s="479"/>
      <c r="Y216" s="479"/>
      <c r="Z216" s="479"/>
      <c r="AA216" s="479"/>
      <c r="AB216" s="479"/>
      <c r="AC216" s="479"/>
      <c r="AD216" s="479"/>
      <c r="AE216" s="479"/>
      <c r="AF216" s="480"/>
      <c r="AG216" s="481" t="str">
        <f>IF(SUM(F216:AF216)=0,"",SUM(F216:AF216))</f>
        <v/>
      </c>
      <c r="AH216" s="482"/>
      <c r="AI216" s="483"/>
    </row>
    <row r="217" spans="1:45" ht="14.25" thickBot="1" x14ac:dyDescent="0.2">
      <c r="A217" s="412"/>
      <c r="B217" s="412"/>
      <c r="C217" s="418" t="s">
        <v>293</v>
      </c>
      <c r="D217" s="418"/>
      <c r="E217" s="418"/>
      <c r="F217" s="419" t="str">
        <f>IFERROR(F216/AG216,"")</f>
        <v/>
      </c>
      <c r="G217" s="419"/>
      <c r="H217" s="419"/>
      <c r="I217" s="419"/>
      <c r="J217" s="419"/>
      <c r="K217" s="419"/>
      <c r="L217" s="419"/>
      <c r="M217" s="419"/>
      <c r="N217" s="419"/>
      <c r="O217" s="459" t="str">
        <f>IFERROR(O216/AG216,"")</f>
        <v/>
      </c>
      <c r="P217" s="459"/>
      <c r="Q217" s="459"/>
      <c r="R217" s="459"/>
      <c r="S217" s="459"/>
      <c r="T217" s="459"/>
      <c r="U217" s="459"/>
      <c r="V217" s="459"/>
      <c r="W217" s="459"/>
      <c r="X217" s="459" t="str">
        <f>IFERROR(X216/AG216,"")</f>
        <v/>
      </c>
      <c r="Y217" s="459"/>
      <c r="Z217" s="459"/>
      <c r="AA217" s="459"/>
      <c r="AB217" s="459"/>
      <c r="AC217" s="459"/>
      <c r="AD217" s="459"/>
      <c r="AE217" s="459"/>
      <c r="AF217" s="460"/>
      <c r="AG217" s="461" t="str">
        <f>IF(SUM(F217:AF217)=0,"",SUM(F217:AF217))</f>
        <v/>
      </c>
      <c r="AH217" s="462"/>
      <c r="AI217" s="463"/>
    </row>
    <row r="218" spans="1:45" s="205" customFormat="1" ht="14.25" thickTop="1" x14ac:dyDescent="0.15">
      <c r="A218" s="412">
        <v>2</v>
      </c>
      <c r="B218" s="412"/>
      <c r="C218" s="458" t="s">
        <v>409</v>
      </c>
      <c r="D218" s="458"/>
      <c r="E218" s="458"/>
      <c r="F218" s="377"/>
      <c r="G218" s="378" t="s">
        <v>298</v>
      </c>
      <c r="H218" s="253"/>
      <c r="I218" s="253"/>
      <c r="J218" s="253"/>
      <c r="K218" s="253"/>
      <c r="L218" s="253"/>
      <c r="M218" s="253"/>
      <c r="N218" s="253"/>
      <c r="O218" s="253"/>
      <c r="P218" s="253"/>
      <c r="Q218" s="253"/>
      <c r="R218" s="253"/>
      <c r="S218" s="253"/>
      <c r="T218" s="253"/>
      <c r="U218" s="253"/>
      <c r="V218" s="253"/>
      <c r="W218" s="253"/>
      <c r="X218" s="253"/>
      <c r="Y218" s="253"/>
      <c r="Z218" s="253"/>
      <c r="AA218" s="253"/>
      <c r="AB218" s="253"/>
      <c r="AC218" s="253"/>
      <c r="AD218" s="253"/>
      <c r="AE218" s="253"/>
      <c r="AF218" s="253"/>
      <c r="AG218" s="253"/>
      <c r="AH218" s="253"/>
      <c r="AI218" s="256"/>
    </row>
    <row r="219" spans="1:45" s="205" customFormat="1" x14ac:dyDescent="0.15">
      <c r="A219" s="412"/>
      <c r="B219" s="412"/>
      <c r="C219" s="458"/>
      <c r="D219" s="458"/>
      <c r="E219" s="458"/>
      <c r="F219" s="255"/>
      <c r="G219" s="253"/>
      <c r="H219" s="253"/>
      <c r="I219" s="253"/>
      <c r="J219" s="253"/>
      <c r="K219" s="253"/>
      <c r="L219" s="253"/>
      <c r="M219" s="253"/>
      <c r="N219" s="253"/>
      <c r="O219" s="253"/>
      <c r="P219" s="253"/>
      <c r="Q219" s="253"/>
      <c r="R219" s="253"/>
      <c r="S219" s="253"/>
      <c r="T219" s="253"/>
      <c r="U219" s="253"/>
      <c r="V219" s="253"/>
      <c r="W219" s="253"/>
      <c r="X219" s="253"/>
      <c r="Y219" s="253"/>
      <c r="Z219" s="253"/>
      <c r="AA219" s="253"/>
      <c r="AB219" s="253"/>
      <c r="AC219" s="253"/>
      <c r="AD219" s="253"/>
      <c r="AE219" s="253"/>
      <c r="AF219" s="253"/>
      <c r="AG219" s="253"/>
      <c r="AH219" s="253"/>
      <c r="AI219" s="256"/>
    </row>
    <row r="220" spans="1:45" s="205" customFormat="1" x14ac:dyDescent="0.15">
      <c r="A220" s="412"/>
      <c r="B220" s="412"/>
      <c r="C220" s="458"/>
      <c r="D220" s="458"/>
      <c r="E220" s="458"/>
      <c r="F220" s="320"/>
      <c r="G220" s="257" t="s">
        <v>410</v>
      </c>
      <c r="H220" s="257"/>
      <c r="I220" s="257"/>
      <c r="J220" s="257"/>
      <c r="K220" s="257"/>
      <c r="L220" s="257"/>
      <c r="M220" s="257"/>
      <c r="N220" s="257"/>
      <c r="O220" s="257"/>
      <c r="P220" s="257"/>
      <c r="Q220" s="257"/>
      <c r="R220" s="257"/>
      <c r="S220" s="257"/>
      <c r="T220" s="257"/>
      <c r="U220" s="257"/>
      <c r="V220" s="257"/>
      <c r="W220" s="257"/>
      <c r="X220" s="257"/>
      <c r="Y220" s="257"/>
      <c r="Z220" s="257"/>
      <c r="AA220" s="257"/>
      <c r="AB220" s="257"/>
      <c r="AC220" s="257"/>
      <c r="AD220" s="257"/>
      <c r="AE220" s="257"/>
      <c r="AF220" s="257"/>
      <c r="AG220" s="257"/>
      <c r="AH220" s="257"/>
      <c r="AI220" s="258"/>
    </row>
    <row r="221" spans="1:45" x14ac:dyDescent="0.15">
      <c r="A221" s="411">
        <v>3</v>
      </c>
      <c r="B221" s="411"/>
      <c r="C221" s="413" t="s">
        <v>70</v>
      </c>
      <c r="D221" s="414"/>
      <c r="E221" s="415"/>
      <c r="F221" s="320"/>
      <c r="G221" s="162" t="s">
        <v>71</v>
      </c>
      <c r="M221" s="162" t="s">
        <v>16</v>
      </c>
      <c r="N221" s="321"/>
      <c r="O221" s="162" t="s">
        <v>327</v>
      </c>
      <c r="V221" s="321"/>
      <c r="W221" s="162" t="s">
        <v>328</v>
      </c>
      <c r="AI221" s="163"/>
    </row>
    <row r="222" spans="1:45" x14ac:dyDescent="0.15">
      <c r="A222" s="412"/>
      <c r="B222" s="412"/>
      <c r="C222" s="413"/>
      <c r="D222" s="414"/>
      <c r="E222" s="415"/>
      <c r="F222" s="320"/>
      <c r="G222" s="162" t="s">
        <v>72</v>
      </c>
      <c r="M222" s="162" t="s">
        <v>16</v>
      </c>
      <c r="N222" s="321"/>
      <c r="O222" s="162" t="s">
        <v>329</v>
      </c>
      <c r="V222" s="321"/>
      <c r="W222" s="162" t="s">
        <v>73</v>
      </c>
      <c r="AB222" s="321"/>
      <c r="AC222" s="162" t="s">
        <v>31</v>
      </c>
      <c r="AI222" s="163"/>
    </row>
    <row r="223" spans="1:45" x14ac:dyDescent="0.15">
      <c r="A223" s="412"/>
      <c r="B223" s="412"/>
      <c r="C223" s="413"/>
      <c r="D223" s="414"/>
      <c r="E223" s="415"/>
      <c r="F223" s="320"/>
      <c r="G223" s="162" t="s">
        <v>74</v>
      </c>
      <c r="AI223" s="163"/>
    </row>
    <row r="224" spans="1:45" x14ac:dyDescent="0.15">
      <c r="A224" s="412"/>
      <c r="B224" s="412"/>
      <c r="C224" s="413"/>
      <c r="D224" s="414"/>
      <c r="E224" s="415"/>
      <c r="F224" s="320"/>
      <c r="G224" s="162" t="s">
        <v>31</v>
      </c>
      <c r="AI224" s="163"/>
    </row>
    <row r="225" spans="1:35" x14ac:dyDescent="0.15">
      <c r="A225" s="412"/>
      <c r="B225" s="412"/>
      <c r="C225" s="416"/>
      <c r="D225" s="403"/>
      <c r="E225" s="404"/>
      <c r="F225" s="96"/>
      <c r="G225" s="82"/>
      <c r="H225" s="82"/>
      <c r="I225" s="82"/>
      <c r="J225" s="82"/>
      <c r="K225" s="82"/>
      <c r="L225" s="82"/>
      <c r="M225" s="82"/>
      <c r="N225" s="82"/>
      <c r="O225" s="82"/>
      <c r="P225" s="82"/>
      <c r="Q225" s="82"/>
      <c r="R225" s="82"/>
      <c r="S225" s="82"/>
      <c r="T225" s="82"/>
      <c r="U225" s="82"/>
      <c r="V225" s="82"/>
      <c r="W225" s="82"/>
      <c r="X225" s="82"/>
      <c r="Y225" s="82"/>
      <c r="Z225" s="82"/>
      <c r="AA225" s="82"/>
      <c r="AB225" s="82"/>
      <c r="AC225" s="82"/>
      <c r="AD225" s="82"/>
      <c r="AE225" s="82"/>
      <c r="AF225" s="82"/>
      <c r="AG225" s="82"/>
      <c r="AH225" s="82"/>
      <c r="AI225" s="85"/>
    </row>
    <row r="226" spans="1:35" x14ac:dyDescent="0.15">
      <c r="A226" s="412">
        <v>4</v>
      </c>
      <c r="B226" s="412"/>
      <c r="C226" s="430" t="s">
        <v>435</v>
      </c>
      <c r="D226" s="431"/>
      <c r="E226" s="432"/>
      <c r="F226" s="320"/>
      <c r="G226" s="59" t="s">
        <v>298</v>
      </c>
      <c r="H226" s="59"/>
      <c r="I226" s="59" t="s">
        <v>16</v>
      </c>
      <c r="J226" s="59"/>
      <c r="K226" s="59" t="s">
        <v>299</v>
      </c>
      <c r="L226" s="59"/>
      <c r="M226" s="59"/>
      <c r="N226" s="59"/>
      <c r="O226" s="59"/>
      <c r="P226" s="59"/>
      <c r="Q226" s="59"/>
      <c r="R226" s="59"/>
      <c r="S226" s="59"/>
      <c r="T226" s="321"/>
      <c r="U226" s="92" t="s">
        <v>155</v>
      </c>
      <c r="V226" s="59"/>
      <c r="W226" s="59"/>
      <c r="X226" s="59"/>
      <c r="Y226" s="59"/>
      <c r="Z226" s="59"/>
      <c r="AA226" s="59"/>
      <c r="AB226" s="59"/>
      <c r="AC226" s="321"/>
      <c r="AD226" s="92" t="s">
        <v>154</v>
      </c>
      <c r="AE226" s="59"/>
      <c r="AF226" s="59"/>
      <c r="AG226" s="59"/>
      <c r="AH226" s="59"/>
      <c r="AI226" s="62"/>
    </row>
    <row r="227" spans="1:35" x14ac:dyDescent="0.15">
      <c r="A227" s="412"/>
      <c r="B227" s="412"/>
      <c r="C227" s="413"/>
      <c r="D227" s="414"/>
      <c r="E227" s="415"/>
      <c r="K227" s="162" t="s">
        <v>330</v>
      </c>
      <c r="T227" s="321"/>
      <c r="U227" s="93" t="s">
        <v>155</v>
      </c>
      <c r="V227" s="162" t="s">
        <v>16</v>
      </c>
      <c r="W227" s="321"/>
      <c r="X227" s="162" t="s">
        <v>76</v>
      </c>
      <c r="AC227" s="321"/>
      <c r="AD227" s="93" t="s">
        <v>154</v>
      </c>
      <c r="AI227" s="163"/>
    </row>
    <row r="228" spans="1:35" x14ac:dyDescent="0.15">
      <c r="A228" s="412"/>
      <c r="B228" s="412"/>
      <c r="C228" s="413"/>
      <c r="D228" s="414"/>
      <c r="E228" s="415"/>
      <c r="K228" s="162" t="s">
        <v>31</v>
      </c>
      <c r="T228" s="321"/>
      <c r="U228" s="93" t="s">
        <v>155</v>
      </c>
      <c r="V228" s="54" t="s">
        <v>196</v>
      </c>
      <c r="W228" s="955"/>
      <c r="X228" s="955"/>
      <c r="Y228" s="955"/>
      <c r="Z228" s="955"/>
      <c r="AA228" s="955"/>
      <c r="AB228" s="54" t="s">
        <v>336</v>
      </c>
      <c r="AC228" s="321"/>
      <c r="AD228" s="93" t="s">
        <v>154</v>
      </c>
      <c r="AI228" s="163"/>
    </row>
    <row r="229" spans="1:35" x14ac:dyDescent="0.15">
      <c r="A229" s="412"/>
      <c r="B229" s="412"/>
      <c r="C229" s="416"/>
      <c r="D229" s="403"/>
      <c r="E229" s="404"/>
      <c r="F229" s="320"/>
      <c r="G229" s="82" t="s">
        <v>154</v>
      </c>
      <c r="H229" s="82"/>
      <c r="I229" s="82"/>
      <c r="J229" s="82"/>
      <c r="K229" s="82"/>
      <c r="L229" s="82"/>
      <c r="M229" s="82"/>
      <c r="N229" s="82"/>
      <c r="O229" s="82"/>
      <c r="P229" s="82"/>
      <c r="Q229" s="82"/>
      <c r="R229" s="82"/>
      <c r="S229" s="82"/>
      <c r="T229" s="82"/>
      <c r="U229" s="82"/>
      <c r="V229" s="82"/>
      <c r="W229" s="82"/>
      <c r="X229" s="82"/>
      <c r="Y229" s="82"/>
      <c r="Z229" s="82"/>
      <c r="AA229" s="82"/>
      <c r="AB229" s="82"/>
      <c r="AC229" s="82"/>
      <c r="AD229" s="82"/>
      <c r="AE229" s="82"/>
      <c r="AF229" s="82"/>
      <c r="AG229" s="82"/>
      <c r="AH229" s="82"/>
      <c r="AI229" s="85"/>
    </row>
    <row r="230" spans="1:35" ht="13.5" customHeight="1" x14ac:dyDescent="0.15">
      <c r="A230" s="412">
        <v>5</v>
      </c>
      <c r="B230" s="412"/>
      <c r="C230" s="440" t="s">
        <v>530</v>
      </c>
      <c r="D230" s="440"/>
      <c r="E230" s="440"/>
      <c r="F230" s="431" t="s">
        <v>325</v>
      </c>
      <c r="G230" s="431"/>
      <c r="H230" s="431"/>
      <c r="I230" s="431"/>
      <c r="J230" s="431"/>
      <c r="K230" s="431"/>
      <c r="L230" s="431"/>
      <c r="M230" s="431"/>
      <c r="N230" s="431"/>
      <c r="O230" s="432"/>
      <c r="P230" s="412" t="s">
        <v>320</v>
      </c>
      <c r="Q230" s="412"/>
      <c r="R230" s="412"/>
      <c r="S230" s="412"/>
      <c r="T230" s="412"/>
      <c r="U230" s="412"/>
      <c r="V230" s="412"/>
      <c r="W230" s="412"/>
      <c r="X230" s="412"/>
      <c r="Y230" s="412"/>
      <c r="Z230" s="412"/>
      <c r="AA230" s="412"/>
      <c r="AB230" s="412"/>
      <c r="AC230" s="412"/>
      <c r="AD230" s="412"/>
      <c r="AE230" s="412"/>
      <c r="AF230" s="412"/>
      <c r="AG230" s="412"/>
      <c r="AH230" s="412"/>
      <c r="AI230" s="412"/>
    </row>
    <row r="231" spans="1:35" x14ac:dyDescent="0.15">
      <c r="A231" s="412"/>
      <c r="B231" s="412"/>
      <c r="C231" s="440"/>
      <c r="D231" s="440"/>
      <c r="E231" s="440"/>
      <c r="F231" s="414"/>
      <c r="G231" s="414"/>
      <c r="H231" s="414"/>
      <c r="I231" s="414"/>
      <c r="J231" s="414"/>
      <c r="K231" s="414"/>
      <c r="L231" s="414"/>
      <c r="M231" s="414"/>
      <c r="N231" s="414"/>
      <c r="O231" s="415"/>
      <c r="P231" s="430" t="s">
        <v>321</v>
      </c>
      <c r="Q231" s="431"/>
      <c r="R231" s="431"/>
      <c r="S231" s="431"/>
      <c r="T231" s="432"/>
      <c r="U231" s="412" t="s">
        <v>322</v>
      </c>
      <c r="V231" s="412"/>
      <c r="W231" s="412"/>
      <c r="X231" s="412"/>
      <c r="Y231" s="412"/>
      <c r="Z231" s="430" t="s">
        <v>321</v>
      </c>
      <c r="AA231" s="431"/>
      <c r="AB231" s="431"/>
      <c r="AC231" s="431"/>
      <c r="AD231" s="432"/>
      <c r="AE231" s="412" t="s">
        <v>322</v>
      </c>
      <c r="AF231" s="412"/>
      <c r="AG231" s="412"/>
      <c r="AH231" s="412"/>
      <c r="AI231" s="412"/>
    </row>
    <row r="232" spans="1:35" x14ac:dyDescent="0.15">
      <c r="A232" s="412"/>
      <c r="B232" s="412"/>
      <c r="C232" s="440"/>
      <c r="D232" s="440"/>
      <c r="E232" s="440"/>
      <c r="F232" s="403"/>
      <c r="G232" s="403"/>
      <c r="H232" s="403"/>
      <c r="I232" s="403"/>
      <c r="J232" s="403"/>
      <c r="K232" s="403"/>
      <c r="L232" s="403"/>
      <c r="M232" s="403"/>
      <c r="N232" s="403"/>
      <c r="O232" s="404"/>
      <c r="P232" s="416"/>
      <c r="Q232" s="403"/>
      <c r="R232" s="403"/>
      <c r="S232" s="403"/>
      <c r="T232" s="404"/>
      <c r="U232" s="420" t="s">
        <v>249</v>
      </c>
      <c r="V232" s="421"/>
      <c r="W232" s="421"/>
      <c r="X232" s="421"/>
      <c r="Y232" s="422"/>
      <c r="Z232" s="416"/>
      <c r="AA232" s="403"/>
      <c r="AB232" s="403"/>
      <c r="AC232" s="403"/>
      <c r="AD232" s="404"/>
      <c r="AE232" s="420" t="s">
        <v>280</v>
      </c>
      <c r="AF232" s="421"/>
      <c r="AG232" s="421"/>
      <c r="AH232" s="421"/>
      <c r="AI232" s="422"/>
    </row>
    <row r="233" spans="1:35" x14ac:dyDescent="0.15">
      <c r="A233" s="412"/>
      <c r="B233" s="412"/>
      <c r="C233" s="440"/>
      <c r="D233" s="440"/>
      <c r="E233" s="440"/>
      <c r="F233" s="423">
        <v>1</v>
      </c>
      <c r="G233" s="424"/>
      <c r="H233" s="425" t="s">
        <v>303</v>
      </c>
      <c r="I233" s="425"/>
      <c r="J233" s="425"/>
      <c r="K233" s="425"/>
      <c r="L233" s="425"/>
      <c r="M233" s="425"/>
      <c r="N233" s="425"/>
      <c r="O233" s="425"/>
      <c r="P233" s="869"/>
      <c r="Q233" s="869"/>
      <c r="R233" s="869"/>
      <c r="S233" s="869"/>
      <c r="T233" s="869"/>
      <c r="U233" s="869"/>
      <c r="V233" s="869"/>
      <c r="W233" s="869"/>
      <c r="X233" s="869"/>
      <c r="Y233" s="869"/>
      <c r="Z233" s="869"/>
      <c r="AA233" s="869"/>
      <c r="AB233" s="869"/>
      <c r="AC233" s="869"/>
      <c r="AD233" s="869"/>
      <c r="AE233" s="869"/>
      <c r="AF233" s="869"/>
      <c r="AG233" s="869"/>
      <c r="AH233" s="869"/>
      <c r="AI233" s="869"/>
    </row>
    <row r="234" spans="1:35" x14ac:dyDescent="0.15">
      <c r="A234" s="412"/>
      <c r="B234" s="412"/>
      <c r="C234" s="440"/>
      <c r="D234" s="440"/>
      <c r="E234" s="440"/>
      <c r="F234" s="407">
        <v>2</v>
      </c>
      <c r="G234" s="408"/>
      <c r="H234" s="409" t="s">
        <v>304</v>
      </c>
      <c r="I234" s="409"/>
      <c r="J234" s="409"/>
      <c r="K234" s="409"/>
      <c r="L234" s="409"/>
      <c r="M234" s="409"/>
      <c r="N234" s="409"/>
      <c r="O234" s="409"/>
      <c r="P234" s="862"/>
      <c r="Q234" s="862"/>
      <c r="R234" s="862"/>
      <c r="S234" s="862"/>
      <c r="T234" s="862"/>
      <c r="U234" s="862"/>
      <c r="V234" s="862"/>
      <c r="W234" s="862"/>
      <c r="X234" s="862"/>
      <c r="Y234" s="862"/>
      <c r="Z234" s="862"/>
      <c r="AA234" s="862"/>
      <c r="AB234" s="862"/>
      <c r="AC234" s="862"/>
      <c r="AD234" s="862"/>
      <c r="AE234" s="862"/>
      <c r="AF234" s="862"/>
      <c r="AG234" s="862"/>
      <c r="AH234" s="862"/>
      <c r="AI234" s="862"/>
    </row>
    <row r="235" spans="1:35" x14ac:dyDescent="0.15">
      <c r="A235" s="412"/>
      <c r="B235" s="412"/>
      <c r="C235" s="440"/>
      <c r="D235" s="440"/>
      <c r="E235" s="440"/>
      <c r="F235" s="407">
        <v>3</v>
      </c>
      <c r="G235" s="408"/>
      <c r="H235" s="409" t="s">
        <v>305</v>
      </c>
      <c r="I235" s="409"/>
      <c r="J235" s="409"/>
      <c r="K235" s="409"/>
      <c r="L235" s="409"/>
      <c r="M235" s="409"/>
      <c r="N235" s="409"/>
      <c r="O235" s="409"/>
      <c r="P235" s="862"/>
      <c r="Q235" s="862"/>
      <c r="R235" s="862"/>
      <c r="S235" s="862"/>
      <c r="T235" s="862"/>
      <c r="U235" s="862"/>
      <c r="V235" s="862"/>
      <c r="W235" s="862"/>
      <c r="X235" s="862"/>
      <c r="Y235" s="862"/>
      <c r="Z235" s="862"/>
      <c r="AA235" s="862"/>
      <c r="AB235" s="862"/>
      <c r="AC235" s="862"/>
      <c r="AD235" s="862"/>
      <c r="AE235" s="862"/>
      <c r="AF235" s="862"/>
      <c r="AG235" s="862"/>
      <c r="AH235" s="862"/>
      <c r="AI235" s="862"/>
    </row>
    <row r="236" spans="1:35" x14ac:dyDescent="0.15">
      <c r="A236" s="412"/>
      <c r="B236" s="412"/>
      <c r="C236" s="440"/>
      <c r="D236" s="440"/>
      <c r="E236" s="440"/>
      <c r="F236" s="407">
        <v>4</v>
      </c>
      <c r="G236" s="408"/>
      <c r="H236" s="409" t="s">
        <v>306</v>
      </c>
      <c r="I236" s="409"/>
      <c r="J236" s="409"/>
      <c r="K236" s="409"/>
      <c r="L236" s="409"/>
      <c r="M236" s="409"/>
      <c r="N236" s="409"/>
      <c r="O236" s="409"/>
      <c r="P236" s="862"/>
      <c r="Q236" s="862"/>
      <c r="R236" s="862"/>
      <c r="S236" s="862"/>
      <c r="T236" s="862"/>
      <c r="U236" s="862"/>
      <c r="V236" s="862"/>
      <c r="W236" s="862"/>
      <c r="X236" s="862"/>
      <c r="Y236" s="862"/>
      <c r="Z236" s="862"/>
      <c r="AA236" s="862"/>
      <c r="AB236" s="862"/>
      <c r="AC236" s="862"/>
      <c r="AD236" s="862"/>
      <c r="AE236" s="862"/>
      <c r="AF236" s="862"/>
      <c r="AG236" s="862"/>
      <c r="AH236" s="862"/>
      <c r="AI236" s="862"/>
    </row>
    <row r="237" spans="1:35" x14ac:dyDescent="0.15">
      <c r="A237" s="412"/>
      <c r="B237" s="412"/>
      <c r="C237" s="440"/>
      <c r="D237" s="440"/>
      <c r="E237" s="440"/>
      <c r="F237" s="407">
        <v>5</v>
      </c>
      <c r="G237" s="408"/>
      <c r="H237" s="409" t="s">
        <v>307</v>
      </c>
      <c r="I237" s="409"/>
      <c r="J237" s="409"/>
      <c r="K237" s="409"/>
      <c r="L237" s="409"/>
      <c r="M237" s="409"/>
      <c r="N237" s="409"/>
      <c r="O237" s="409"/>
      <c r="P237" s="862"/>
      <c r="Q237" s="862"/>
      <c r="R237" s="862"/>
      <c r="S237" s="862"/>
      <c r="T237" s="862"/>
      <c r="U237" s="862"/>
      <c r="V237" s="862"/>
      <c r="W237" s="862"/>
      <c r="X237" s="862"/>
      <c r="Y237" s="862"/>
      <c r="Z237" s="862"/>
      <c r="AA237" s="862"/>
      <c r="AB237" s="862"/>
      <c r="AC237" s="862"/>
      <c r="AD237" s="862"/>
      <c r="AE237" s="862"/>
      <c r="AF237" s="862"/>
      <c r="AG237" s="862"/>
      <c r="AH237" s="862"/>
      <c r="AI237" s="862"/>
    </row>
    <row r="238" spans="1:35" x14ac:dyDescent="0.15">
      <c r="A238" s="412"/>
      <c r="B238" s="412"/>
      <c r="C238" s="440"/>
      <c r="D238" s="440"/>
      <c r="E238" s="440"/>
      <c r="F238" s="407">
        <v>6</v>
      </c>
      <c r="G238" s="408"/>
      <c r="H238" s="409" t="s">
        <v>308</v>
      </c>
      <c r="I238" s="409"/>
      <c r="J238" s="409"/>
      <c r="K238" s="409"/>
      <c r="L238" s="409"/>
      <c r="M238" s="409"/>
      <c r="N238" s="409"/>
      <c r="O238" s="409"/>
      <c r="P238" s="862"/>
      <c r="Q238" s="862"/>
      <c r="R238" s="862"/>
      <c r="S238" s="862"/>
      <c r="T238" s="862"/>
      <c r="U238" s="862"/>
      <c r="V238" s="862"/>
      <c r="W238" s="862"/>
      <c r="X238" s="862"/>
      <c r="Y238" s="862"/>
      <c r="Z238" s="862"/>
      <c r="AA238" s="862"/>
      <c r="AB238" s="862"/>
      <c r="AC238" s="862"/>
      <c r="AD238" s="862"/>
      <c r="AE238" s="862"/>
      <c r="AF238" s="862"/>
      <c r="AG238" s="862"/>
      <c r="AH238" s="862"/>
      <c r="AI238" s="862"/>
    </row>
    <row r="239" spans="1:35" x14ac:dyDescent="0.15">
      <c r="A239" s="412"/>
      <c r="B239" s="412"/>
      <c r="C239" s="440"/>
      <c r="D239" s="440"/>
      <c r="E239" s="440"/>
      <c r="F239" s="407">
        <v>7</v>
      </c>
      <c r="G239" s="408"/>
      <c r="H239" s="409" t="s">
        <v>309</v>
      </c>
      <c r="I239" s="409"/>
      <c r="J239" s="409"/>
      <c r="K239" s="409"/>
      <c r="L239" s="409"/>
      <c r="M239" s="409"/>
      <c r="N239" s="409"/>
      <c r="O239" s="409"/>
      <c r="P239" s="862"/>
      <c r="Q239" s="862"/>
      <c r="R239" s="862"/>
      <c r="S239" s="862"/>
      <c r="T239" s="862"/>
      <c r="U239" s="862"/>
      <c r="V239" s="862"/>
      <c r="W239" s="862"/>
      <c r="X239" s="862"/>
      <c r="Y239" s="862"/>
      <c r="Z239" s="862"/>
      <c r="AA239" s="862"/>
      <c r="AB239" s="862"/>
      <c r="AC239" s="862"/>
      <c r="AD239" s="862"/>
      <c r="AE239" s="862"/>
      <c r="AF239" s="862"/>
      <c r="AG239" s="862"/>
      <c r="AH239" s="862"/>
      <c r="AI239" s="862"/>
    </row>
    <row r="240" spans="1:35" x14ac:dyDescent="0.15">
      <c r="A240" s="412"/>
      <c r="B240" s="412"/>
      <c r="C240" s="440"/>
      <c r="D240" s="440"/>
      <c r="E240" s="440"/>
      <c r="F240" s="407">
        <v>8</v>
      </c>
      <c r="G240" s="408"/>
      <c r="H240" s="409" t="s">
        <v>310</v>
      </c>
      <c r="I240" s="409"/>
      <c r="J240" s="409"/>
      <c r="K240" s="409"/>
      <c r="L240" s="409"/>
      <c r="M240" s="409"/>
      <c r="N240" s="409"/>
      <c r="O240" s="409"/>
      <c r="P240" s="862"/>
      <c r="Q240" s="862"/>
      <c r="R240" s="862"/>
      <c r="S240" s="862"/>
      <c r="T240" s="862"/>
      <c r="U240" s="862"/>
      <c r="V240" s="862"/>
      <c r="W240" s="862"/>
      <c r="X240" s="862"/>
      <c r="Y240" s="862"/>
      <c r="Z240" s="862"/>
      <c r="AA240" s="862"/>
      <c r="AB240" s="862"/>
      <c r="AC240" s="862"/>
      <c r="AD240" s="862"/>
      <c r="AE240" s="862"/>
      <c r="AF240" s="862"/>
      <c r="AG240" s="862"/>
      <c r="AH240" s="862"/>
      <c r="AI240" s="862"/>
    </row>
    <row r="241" spans="1:43" x14ac:dyDescent="0.15">
      <c r="A241" s="412"/>
      <c r="B241" s="412"/>
      <c r="C241" s="440"/>
      <c r="D241" s="440"/>
      <c r="E241" s="440"/>
      <c r="F241" s="407">
        <v>9</v>
      </c>
      <c r="G241" s="408"/>
      <c r="H241" s="409" t="s">
        <v>311</v>
      </c>
      <c r="I241" s="409"/>
      <c r="J241" s="409"/>
      <c r="K241" s="409"/>
      <c r="L241" s="409"/>
      <c r="M241" s="409"/>
      <c r="N241" s="409"/>
      <c r="O241" s="409"/>
      <c r="P241" s="862"/>
      <c r="Q241" s="862"/>
      <c r="R241" s="862"/>
      <c r="S241" s="862"/>
      <c r="T241" s="862"/>
      <c r="U241" s="862"/>
      <c r="V241" s="862"/>
      <c r="W241" s="862"/>
      <c r="X241" s="862"/>
      <c r="Y241" s="862"/>
      <c r="Z241" s="862"/>
      <c r="AA241" s="862"/>
      <c r="AB241" s="862"/>
      <c r="AC241" s="862"/>
      <c r="AD241" s="862"/>
      <c r="AE241" s="862"/>
      <c r="AF241" s="862"/>
      <c r="AG241" s="862"/>
      <c r="AH241" s="862"/>
      <c r="AI241" s="862"/>
    </row>
    <row r="242" spans="1:43" x14ac:dyDescent="0.15">
      <c r="A242" s="412"/>
      <c r="B242" s="412"/>
      <c r="C242" s="440"/>
      <c r="D242" s="440"/>
      <c r="E242" s="440"/>
      <c r="F242" s="407">
        <v>10</v>
      </c>
      <c r="G242" s="408"/>
      <c r="H242" s="409" t="s">
        <v>312</v>
      </c>
      <c r="I242" s="409"/>
      <c r="J242" s="409"/>
      <c r="K242" s="409"/>
      <c r="L242" s="409"/>
      <c r="M242" s="409"/>
      <c r="N242" s="409"/>
      <c r="O242" s="409"/>
      <c r="P242" s="862"/>
      <c r="Q242" s="862"/>
      <c r="R242" s="862"/>
      <c r="S242" s="862"/>
      <c r="T242" s="862"/>
      <c r="U242" s="862"/>
      <c r="V242" s="862"/>
      <c r="W242" s="862"/>
      <c r="X242" s="862"/>
      <c r="Y242" s="862"/>
      <c r="Z242" s="862"/>
      <c r="AA242" s="862"/>
      <c r="AB242" s="862"/>
      <c r="AC242" s="862"/>
      <c r="AD242" s="862"/>
      <c r="AE242" s="862"/>
      <c r="AF242" s="862"/>
      <c r="AG242" s="862"/>
      <c r="AH242" s="862"/>
      <c r="AI242" s="862"/>
    </row>
    <row r="243" spans="1:43" x14ac:dyDescent="0.15">
      <c r="A243" s="412"/>
      <c r="B243" s="412"/>
      <c r="C243" s="440"/>
      <c r="D243" s="440"/>
      <c r="E243" s="440"/>
      <c r="F243" s="407">
        <v>11</v>
      </c>
      <c r="G243" s="408"/>
      <c r="H243" s="409" t="s">
        <v>313</v>
      </c>
      <c r="I243" s="409"/>
      <c r="J243" s="409"/>
      <c r="K243" s="409"/>
      <c r="L243" s="409"/>
      <c r="M243" s="409"/>
      <c r="N243" s="409"/>
      <c r="O243" s="409"/>
      <c r="P243" s="862"/>
      <c r="Q243" s="862"/>
      <c r="R243" s="862"/>
      <c r="S243" s="862"/>
      <c r="T243" s="862"/>
      <c r="U243" s="862"/>
      <c r="V243" s="862"/>
      <c r="W243" s="862"/>
      <c r="X243" s="862"/>
      <c r="Y243" s="862"/>
      <c r="Z243" s="862"/>
      <c r="AA243" s="862"/>
      <c r="AB243" s="862"/>
      <c r="AC243" s="862"/>
      <c r="AD243" s="862"/>
      <c r="AE243" s="862"/>
      <c r="AF243" s="862"/>
      <c r="AG243" s="862"/>
      <c r="AH243" s="862"/>
      <c r="AI243" s="862"/>
    </row>
    <row r="244" spans="1:43" x14ac:dyDescent="0.15">
      <c r="A244" s="412"/>
      <c r="B244" s="412"/>
      <c r="C244" s="440"/>
      <c r="D244" s="440"/>
      <c r="E244" s="440"/>
      <c r="F244" s="407">
        <v>12</v>
      </c>
      <c r="G244" s="408"/>
      <c r="H244" s="409" t="s">
        <v>314</v>
      </c>
      <c r="I244" s="409"/>
      <c r="J244" s="409"/>
      <c r="K244" s="409"/>
      <c r="L244" s="409"/>
      <c r="M244" s="409"/>
      <c r="N244" s="409"/>
      <c r="O244" s="409"/>
      <c r="P244" s="862"/>
      <c r="Q244" s="862"/>
      <c r="R244" s="862"/>
      <c r="S244" s="862"/>
      <c r="T244" s="862"/>
      <c r="U244" s="862"/>
      <c r="V244" s="862"/>
      <c r="W244" s="862"/>
      <c r="X244" s="862"/>
      <c r="Y244" s="862"/>
      <c r="Z244" s="862"/>
      <c r="AA244" s="862"/>
      <c r="AB244" s="862"/>
      <c r="AC244" s="862"/>
      <c r="AD244" s="862"/>
      <c r="AE244" s="862"/>
      <c r="AF244" s="862"/>
      <c r="AG244" s="862"/>
      <c r="AH244" s="862"/>
      <c r="AI244" s="862"/>
    </row>
    <row r="245" spans="1:43" x14ac:dyDescent="0.15">
      <c r="A245" s="412"/>
      <c r="B245" s="412"/>
      <c r="C245" s="440"/>
      <c r="D245" s="440"/>
      <c r="E245" s="440"/>
      <c r="F245" s="407">
        <v>13</v>
      </c>
      <c r="G245" s="408"/>
      <c r="H245" s="409" t="s">
        <v>315</v>
      </c>
      <c r="I245" s="409"/>
      <c r="J245" s="409"/>
      <c r="K245" s="409"/>
      <c r="L245" s="409"/>
      <c r="M245" s="409"/>
      <c r="N245" s="409"/>
      <c r="O245" s="409"/>
      <c r="P245" s="862"/>
      <c r="Q245" s="862"/>
      <c r="R245" s="862"/>
      <c r="S245" s="862"/>
      <c r="T245" s="862"/>
      <c r="U245" s="862"/>
      <c r="V245" s="862"/>
      <c r="W245" s="862"/>
      <c r="X245" s="862"/>
      <c r="Y245" s="862"/>
      <c r="Z245" s="862"/>
      <c r="AA245" s="862"/>
      <c r="AB245" s="862"/>
      <c r="AC245" s="862"/>
      <c r="AD245" s="862"/>
      <c r="AE245" s="862"/>
      <c r="AF245" s="862"/>
      <c r="AG245" s="862"/>
      <c r="AH245" s="862"/>
      <c r="AI245" s="862"/>
    </row>
    <row r="246" spans="1:43" x14ac:dyDescent="0.15">
      <c r="A246" s="412"/>
      <c r="B246" s="412"/>
      <c r="C246" s="440"/>
      <c r="D246" s="440"/>
      <c r="E246" s="440"/>
      <c r="F246" s="407">
        <v>14</v>
      </c>
      <c r="G246" s="408"/>
      <c r="H246" s="409" t="s">
        <v>316</v>
      </c>
      <c r="I246" s="409"/>
      <c r="J246" s="409"/>
      <c r="K246" s="409"/>
      <c r="L246" s="409"/>
      <c r="M246" s="409"/>
      <c r="N246" s="409"/>
      <c r="O246" s="409"/>
      <c r="P246" s="862"/>
      <c r="Q246" s="862"/>
      <c r="R246" s="862"/>
      <c r="S246" s="862"/>
      <c r="T246" s="862"/>
      <c r="U246" s="862"/>
      <c r="V246" s="862"/>
      <c r="W246" s="862"/>
      <c r="X246" s="862"/>
      <c r="Y246" s="862"/>
      <c r="Z246" s="862"/>
      <c r="AA246" s="862"/>
      <c r="AB246" s="862"/>
      <c r="AC246" s="862"/>
      <c r="AD246" s="862"/>
      <c r="AE246" s="862"/>
      <c r="AF246" s="862"/>
      <c r="AG246" s="862"/>
      <c r="AH246" s="862"/>
      <c r="AI246" s="862"/>
    </row>
    <row r="247" spans="1:43" x14ac:dyDescent="0.15">
      <c r="A247" s="412"/>
      <c r="B247" s="412"/>
      <c r="C247" s="440"/>
      <c r="D247" s="440"/>
      <c r="E247" s="440"/>
      <c r="F247" s="407">
        <v>15</v>
      </c>
      <c r="G247" s="408"/>
      <c r="H247" s="409" t="s">
        <v>317</v>
      </c>
      <c r="I247" s="409"/>
      <c r="J247" s="409"/>
      <c r="K247" s="409"/>
      <c r="L247" s="409"/>
      <c r="M247" s="409"/>
      <c r="N247" s="409"/>
      <c r="O247" s="409"/>
      <c r="P247" s="862"/>
      <c r="Q247" s="862"/>
      <c r="R247" s="862"/>
      <c r="S247" s="862"/>
      <c r="T247" s="862"/>
      <c r="U247" s="862"/>
      <c r="V247" s="862"/>
      <c r="W247" s="862"/>
      <c r="X247" s="862"/>
      <c r="Y247" s="862"/>
      <c r="Z247" s="862"/>
      <c r="AA247" s="862"/>
      <c r="AB247" s="862"/>
      <c r="AC247" s="862"/>
      <c r="AD247" s="862"/>
      <c r="AE247" s="862"/>
      <c r="AF247" s="862"/>
      <c r="AG247" s="862"/>
      <c r="AH247" s="862"/>
      <c r="AI247" s="862"/>
    </row>
    <row r="248" spans="1:43" x14ac:dyDescent="0.15">
      <c r="A248" s="412"/>
      <c r="B248" s="412"/>
      <c r="C248" s="440"/>
      <c r="D248" s="440"/>
      <c r="E248" s="440"/>
      <c r="F248" s="407">
        <v>16</v>
      </c>
      <c r="G248" s="408"/>
      <c r="H248" s="409" t="s">
        <v>318</v>
      </c>
      <c r="I248" s="409"/>
      <c r="J248" s="409"/>
      <c r="K248" s="409"/>
      <c r="L248" s="409"/>
      <c r="M248" s="409"/>
      <c r="N248" s="409"/>
      <c r="O248" s="409"/>
      <c r="P248" s="862"/>
      <c r="Q248" s="862"/>
      <c r="R248" s="862"/>
      <c r="S248" s="862"/>
      <c r="T248" s="862"/>
      <c r="U248" s="862"/>
      <c r="V248" s="862"/>
      <c r="W248" s="862"/>
      <c r="X248" s="862"/>
      <c r="Y248" s="862"/>
      <c r="Z248" s="862"/>
      <c r="AA248" s="862"/>
      <c r="AB248" s="862"/>
      <c r="AC248" s="862"/>
      <c r="AD248" s="862"/>
      <c r="AE248" s="862"/>
      <c r="AF248" s="862"/>
      <c r="AG248" s="862"/>
      <c r="AH248" s="862"/>
      <c r="AI248" s="862"/>
    </row>
    <row r="249" spans="1:43" x14ac:dyDescent="0.15">
      <c r="A249" s="412"/>
      <c r="B249" s="412"/>
      <c r="C249" s="440"/>
      <c r="D249" s="440"/>
      <c r="E249" s="440"/>
      <c r="F249" s="403">
        <v>17</v>
      </c>
      <c r="G249" s="404"/>
      <c r="H249" s="405" t="s">
        <v>319</v>
      </c>
      <c r="I249" s="405"/>
      <c r="J249" s="405"/>
      <c r="K249" s="405"/>
      <c r="L249" s="405"/>
      <c r="M249" s="405"/>
      <c r="N249" s="405"/>
      <c r="O249" s="405"/>
      <c r="P249" s="861"/>
      <c r="Q249" s="861"/>
      <c r="R249" s="861"/>
      <c r="S249" s="861"/>
      <c r="T249" s="861"/>
      <c r="U249" s="861"/>
      <c r="V249" s="861"/>
      <c r="W249" s="861"/>
      <c r="X249" s="861"/>
      <c r="Y249" s="861"/>
      <c r="Z249" s="861"/>
      <c r="AA249" s="861"/>
      <c r="AB249" s="861"/>
      <c r="AC249" s="861"/>
      <c r="AD249" s="861"/>
      <c r="AE249" s="861"/>
      <c r="AF249" s="861"/>
      <c r="AG249" s="861"/>
      <c r="AH249" s="861"/>
      <c r="AI249" s="861"/>
    </row>
    <row r="251" spans="1:43" ht="13.5" customHeight="1" x14ac:dyDescent="0.15">
      <c r="AL251" s="178"/>
      <c r="AM251" s="178"/>
      <c r="AN251" s="178"/>
      <c r="AO251" s="178"/>
      <c r="AP251" s="178"/>
      <c r="AQ251" s="178"/>
    </row>
    <row r="252" spans="1:43" ht="13.5" customHeight="1" x14ac:dyDescent="0.15">
      <c r="AL252" s="178"/>
      <c r="AM252" s="178"/>
      <c r="AN252" s="178"/>
      <c r="AO252" s="178"/>
      <c r="AP252" s="178"/>
      <c r="AQ252" s="178"/>
    </row>
    <row r="253" spans="1:43" ht="14.25" customHeight="1" x14ac:dyDescent="0.15">
      <c r="AL253" s="178"/>
      <c r="AM253" s="178"/>
      <c r="AN253" s="178"/>
      <c r="AO253" s="178"/>
      <c r="AP253" s="178"/>
      <c r="AQ253" s="178"/>
    </row>
    <row r="274" ht="17.25" customHeight="1" x14ac:dyDescent="0.15"/>
    <row r="275" ht="13.5" customHeight="1" x14ac:dyDescent="0.15"/>
    <row r="276" ht="13.5" customHeight="1" x14ac:dyDescent="0.15"/>
    <row r="277" ht="14.25" customHeight="1" x14ac:dyDescent="0.15"/>
  </sheetData>
  <dataConsolidate/>
  <mergeCells count="821">
    <mergeCell ref="W228:AA228"/>
    <mergeCell ref="AG114:AH114"/>
    <mergeCell ref="AF150:AI150"/>
    <mergeCell ref="AF151:AI151"/>
    <mergeCell ref="AF152:AI152"/>
    <mergeCell ref="AF153:AI153"/>
    <mergeCell ref="AF154:AI154"/>
    <mergeCell ref="AF155:AI155"/>
    <mergeCell ref="X150:AA150"/>
    <mergeCell ref="X151:AA151"/>
    <mergeCell ref="X152:AA152"/>
    <mergeCell ref="X153:AA153"/>
    <mergeCell ref="X154:AA154"/>
    <mergeCell ref="X155:AA155"/>
    <mergeCell ref="AB150:AE150"/>
    <mergeCell ref="AB151:AE151"/>
    <mergeCell ref="AB152:AE152"/>
    <mergeCell ref="AB153:AE153"/>
    <mergeCell ref="AB154:AE154"/>
    <mergeCell ref="T150:W150"/>
    <mergeCell ref="T151:W151"/>
    <mergeCell ref="T152:W152"/>
    <mergeCell ref="T153:W153"/>
    <mergeCell ref="D162:W162"/>
    <mergeCell ref="T155:W155"/>
    <mergeCell ref="AD142:AG142"/>
    <mergeCell ref="AD143:AG143"/>
    <mergeCell ref="AD144:AG144"/>
    <mergeCell ref="K153:N153"/>
    <mergeCell ref="K154:N154"/>
    <mergeCell ref="K155:N155"/>
    <mergeCell ref="O150:R150"/>
    <mergeCell ref="O151:R151"/>
    <mergeCell ref="O152:R152"/>
    <mergeCell ref="O153:R153"/>
    <mergeCell ref="O154:R154"/>
    <mergeCell ref="O155:R155"/>
    <mergeCell ref="N70:O70"/>
    <mergeCell ref="P70:Q70"/>
    <mergeCell ref="R70:S70"/>
    <mergeCell ref="T70:U70"/>
    <mergeCell ref="AB74:AC75"/>
    <mergeCell ref="AD74:AE75"/>
    <mergeCell ref="Z70:AA70"/>
    <mergeCell ref="AB70:AC70"/>
    <mergeCell ref="AD70:AE70"/>
    <mergeCell ref="V145:Y145"/>
    <mergeCell ref="X156:AA156"/>
    <mergeCell ref="T158:W158"/>
    <mergeCell ref="X158:AA158"/>
    <mergeCell ref="AB156:AE156"/>
    <mergeCell ref="AF156:AI156"/>
    <mergeCell ref="T157:W157"/>
    <mergeCell ref="T154:W154"/>
    <mergeCell ref="AF70:AG70"/>
    <mergeCell ref="AH70:AI70"/>
    <mergeCell ref="V70:W70"/>
    <mergeCell ref="X70:Y70"/>
    <mergeCell ref="AH76:AI76"/>
    <mergeCell ref="AB76:AC76"/>
    <mergeCell ref="AF76:AG76"/>
    <mergeCell ref="AD76:AE76"/>
    <mergeCell ref="AB155:AE155"/>
    <mergeCell ref="A134:AC135"/>
    <mergeCell ref="AE134:AI135"/>
    <mergeCell ref="A116:B121"/>
    <mergeCell ref="F89:H91"/>
    <mergeCell ref="G153:J153"/>
    <mergeCell ref="G154:J154"/>
    <mergeCell ref="G155:J155"/>
    <mergeCell ref="V136:AI136"/>
    <mergeCell ref="K77:O77"/>
    <mergeCell ref="Q77:R77"/>
    <mergeCell ref="T77:X77"/>
    <mergeCell ref="K78:O78"/>
    <mergeCell ref="M123:P123"/>
    <mergeCell ref="Q123:T123"/>
    <mergeCell ref="U123:X123"/>
    <mergeCell ref="Y123:AB123"/>
    <mergeCell ref="AC123:AF123"/>
    <mergeCell ref="M122:P122"/>
    <mergeCell ref="Q122:T122"/>
    <mergeCell ref="U122:X122"/>
    <mergeCell ref="AC122:AF122"/>
    <mergeCell ref="AC124:AF124"/>
    <mergeCell ref="S108:T108"/>
    <mergeCell ref="AH65:AI69"/>
    <mergeCell ref="T66:U69"/>
    <mergeCell ref="V66:W69"/>
    <mergeCell ref="X66:Y69"/>
    <mergeCell ref="Z66:AA69"/>
    <mergeCell ref="N65:O69"/>
    <mergeCell ref="P65:Q69"/>
    <mergeCell ref="AB65:AC69"/>
    <mergeCell ref="AD65:AE69"/>
    <mergeCell ref="T65:AA65"/>
    <mergeCell ref="AF65:AG69"/>
    <mergeCell ref="R65:S69"/>
    <mergeCell ref="AD1:AI2"/>
    <mergeCell ref="L13:T13"/>
    <mergeCell ref="W13:AI13"/>
    <mergeCell ref="A7:B13"/>
    <mergeCell ref="C7:I7"/>
    <mergeCell ref="J7:AI7"/>
    <mergeCell ref="A3:E3"/>
    <mergeCell ref="C8:I8"/>
    <mergeCell ref="J8:AI8"/>
    <mergeCell ref="C9:I9"/>
    <mergeCell ref="C10:I10"/>
    <mergeCell ref="J10:AI10"/>
    <mergeCell ref="C11:I11"/>
    <mergeCell ref="A1:K2"/>
    <mergeCell ref="L1:N2"/>
    <mergeCell ref="O1:S2"/>
    <mergeCell ref="E5:G5"/>
    <mergeCell ref="M5:R5"/>
    <mergeCell ref="P9:R9"/>
    <mergeCell ref="S9:AI9"/>
    <mergeCell ref="K9:O9"/>
    <mergeCell ref="L11:T11"/>
    <mergeCell ref="W11:AI11"/>
    <mergeCell ref="C12:I12"/>
    <mergeCell ref="A40:B40"/>
    <mergeCell ref="A23:B38"/>
    <mergeCell ref="C23:E38"/>
    <mergeCell ref="O23:O27"/>
    <mergeCell ref="O29:O32"/>
    <mergeCell ref="O33:O36"/>
    <mergeCell ref="O37:O38"/>
    <mergeCell ref="L23:M24"/>
    <mergeCell ref="N23:N38"/>
    <mergeCell ref="A17:B21"/>
    <mergeCell ref="C17:E21"/>
    <mergeCell ref="J21:AB21"/>
    <mergeCell ref="F19:I19"/>
    <mergeCell ref="J19:R19"/>
    <mergeCell ref="F20:I20"/>
    <mergeCell ref="J20:R20"/>
    <mergeCell ref="F17:I17"/>
    <mergeCell ref="J17:X17"/>
    <mergeCell ref="F18:I18"/>
    <mergeCell ref="J18:K18"/>
    <mergeCell ref="L18:T18"/>
    <mergeCell ref="U18:V18"/>
    <mergeCell ref="W18:AI18"/>
    <mergeCell ref="F21:I21"/>
    <mergeCell ref="J12:AI12"/>
    <mergeCell ref="C13:I13"/>
    <mergeCell ref="K52:N52"/>
    <mergeCell ref="O52:R52"/>
    <mergeCell ref="S52:V52"/>
    <mergeCell ref="W52:Z52"/>
    <mergeCell ref="AA52:AD52"/>
    <mergeCell ref="AC28:AD28"/>
    <mergeCell ref="AC29:AD29"/>
    <mergeCell ref="AC33:AD33"/>
    <mergeCell ref="AC37:AD37"/>
    <mergeCell ref="V45:X45"/>
    <mergeCell ref="C15:AH15"/>
    <mergeCell ref="AC23:AD23"/>
    <mergeCell ref="AC24:AD24"/>
    <mergeCell ref="AC25:AD25"/>
    <mergeCell ref="S26:V26"/>
    <mergeCell ref="AC26:AD26"/>
    <mergeCell ref="AC27:AD27"/>
    <mergeCell ref="A41:B50"/>
    <mergeCell ref="F47:I47"/>
    <mergeCell ref="J47:AI47"/>
    <mergeCell ref="F48:I48"/>
    <mergeCell ref="J48:AI48"/>
    <mergeCell ref="AE52:AI52"/>
    <mergeCell ref="F51:J51"/>
    <mergeCell ref="K51:N51"/>
    <mergeCell ref="O51:R51"/>
    <mergeCell ref="S51:V51"/>
    <mergeCell ref="W51:Z51"/>
    <mergeCell ref="AA51:AD51"/>
    <mergeCell ref="F52:G53"/>
    <mergeCell ref="AE49:AI49"/>
    <mergeCell ref="F50:I50"/>
    <mergeCell ref="J50:AI50"/>
    <mergeCell ref="AC49:AD49"/>
    <mergeCell ref="F49:I49"/>
    <mergeCell ref="J49:R49"/>
    <mergeCell ref="S49:V49"/>
    <mergeCell ref="W49:X49"/>
    <mergeCell ref="Y49:AB49"/>
    <mergeCell ref="C41:E50"/>
    <mergeCell ref="H52:J52"/>
    <mergeCell ref="H55:J55"/>
    <mergeCell ref="H53:J53"/>
    <mergeCell ref="K53:N53"/>
    <mergeCell ref="O53:R53"/>
    <mergeCell ref="S53:V53"/>
    <mergeCell ref="W53:Z53"/>
    <mergeCell ref="AA53:AD53"/>
    <mergeCell ref="S54:V54"/>
    <mergeCell ref="AE54:AI54"/>
    <mergeCell ref="K55:N55"/>
    <mergeCell ref="O55:R55"/>
    <mergeCell ref="S55:V55"/>
    <mergeCell ref="W55:Z55"/>
    <mergeCell ref="AA55:AD55"/>
    <mergeCell ref="W54:Z54"/>
    <mergeCell ref="AA54:AD54"/>
    <mergeCell ref="AE56:AI56"/>
    <mergeCell ref="AE51:AI51"/>
    <mergeCell ref="A57:B57"/>
    <mergeCell ref="C57:E57"/>
    <mergeCell ref="Q57:R57"/>
    <mergeCell ref="A58:B64"/>
    <mergeCell ref="C58:E64"/>
    <mergeCell ref="T58:U58"/>
    <mergeCell ref="F64:I64"/>
    <mergeCell ref="J64:AI64"/>
    <mergeCell ref="F56:J56"/>
    <mergeCell ref="K56:N56"/>
    <mergeCell ref="O56:R56"/>
    <mergeCell ref="S56:V56"/>
    <mergeCell ref="W56:Z56"/>
    <mergeCell ref="AA56:AD56"/>
    <mergeCell ref="A51:B56"/>
    <mergeCell ref="C51:E56"/>
    <mergeCell ref="AE55:AI55"/>
    <mergeCell ref="AE53:AI53"/>
    <mergeCell ref="F54:G55"/>
    <mergeCell ref="H54:J54"/>
    <mergeCell ref="K54:N54"/>
    <mergeCell ref="O54:R54"/>
    <mergeCell ref="F71:G72"/>
    <mergeCell ref="H71:I72"/>
    <mergeCell ref="C65:E70"/>
    <mergeCell ref="F65:G69"/>
    <mergeCell ref="H65:I69"/>
    <mergeCell ref="J65:K69"/>
    <mergeCell ref="L65:M69"/>
    <mergeCell ref="F70:G70"/>
    <mergeCell ref="H70:I70"/>
    <mergeCell ref="J70:K70"/>
    <mergeCell ref="L70:M70"/>
    <mergeCell ref="J71:K72"/>
    <mergeCell ref="L71:M72"/>
    <mergeCell ref="C71:E72"/>
    <mergeCell ref="F74:G75"/>
    <mergeCell ref="H74:I75"/>
    <mergeCell ref="AF71:AG72"/>
    <mergeCell ref="AH71:AI72"/>
    <mergeCell ref="V71:W72"/>
    <mergeCell ref="X71:Y72"/>
    <mergeCell ref="AB73:AC73"/>
    <mergeCell ref="AD73:AE73"/>
    <mergeCell ref="AF73:AG73"/>
    <mergeCell ref="AH73:AI73"/>
    <mergeCell ref="V73:W73"/>
    <mergeCell ref="X73:Y73"/>
    <mergeCell ref="Z73:AA73"/>
    <mergeCell ref="AB71:AC72"/>
    <mergeCell ref="AD71:AE72"/>
    <mergeCell ref="AF74:AG75"/>
    <mergeCell ref="AH74:AI75"/>
    <mergeCell ref="V74:W75"/>
    <mergeCell ref="X74:Y75"/>
    <mergeCell ref="F73:G73"/>
    <mergeCell ref="H73:I73"/>
    <mergeCell ref="P74:Q75"/>
    <mergeCell ref="R74:S75"/>
    <mergeCell ref="T74:U75"/>
    <mergeCell ref="A80:B82"/>
    <mergeCell ref="C80:E82"/>
    <mergeCell ref="A83:B86"/>
    <mergeCell ref="C83:E86"/>
    <mergeCell ref="R76:S76"/>
    <mergeCell ref="T76:U76"/>
    <mergeCell ref="V76:W76"/>
    <mergeCell ref="X76:Y76"/>
    <mergeCell ref="Z76:AA76"/>
    <mergeCell ref="A65:B78"/>
    <mergeCell ref="F76:G76"/>
    <mergeCell ref="C74:E75"/>
    <mergeCell ref="P73:Q73"/>
    <mergeCell ref="R73:S73"/>
    <mergeCell ref="T73:U73"/>
    <mergeCell ref="Z71:AA72"/>
    <mergeCell ref="N71:O72"/>
    <mergeCell ref="P71:Q72"/>
    <mergeCell ref="R71:S72"/>
    <mergeCell ref="T71:U72"/>
    <mergeCell ref="J73:K73"/>
    <mergeCell ref="L73:M73"/>
    <mergeCell ref="N73:O73"/>
    <mergeCell ref="Z74:AA75"/>
    <mergeCell ref="A87:B88"/>
    <mergeCell ref="C87:E88"/>
    <mergeCell ref="A89:B95"/>
    <mergeCell ref="C89:E95"/>
    <mergeCell ref="F92:H92"/>
    <mergeCell ref="F93:H95"/>
    <mergeCell ref="P94:V94"/>
    <mergeCell ref="A112:B115"/>
    <mergeCell ref="C112:H115"/>
    <mergeCell ref="A96:B100"/>
    <mergeCell ref="C96:E100"/>
    <mergeCell ref="A105:B111"/>
    <mergeCell ref="C105:E111"/>
    <mergeCell ref="F105:H107"/>
    <mergeCell ref="F108:H111"/>
    <mergeCell ref="N108:O108"/>
    <mergeCell ref="A101:B104"/>
    <mergeCell ref="C101:H104"/>
    <mergeCell ref="J74:K75"/>
    <mergeCell ref="L74:M75"/>
    <mergeCell ref="N74:O75"/>
    <mergeCell ref="C77:I78"/>
    <mergeCell ref="I123:L123"/>
    <mergeCell ref="A122:B125"/>
    <mergeCell ref="C122:H123"/>
    <mergeCell ref="I122:L122"/>
    <mergeCell ref="I125:L125"/>
    <mergeCell ref="I124:L124"/>
    <mergeCell ref="C116:H117"/>
    <mergeCell ref="C118:H121"/>
    <mergeCell ref="I116:AI117"/>
    <mergeCell ref="M124:P124"/>
    <mergeCell ref="Q124:T124"/>
    <mergeCell ref="U124:X124"/>
    <mergeCell ref="M125:P125"/>
    <mergeCell ref="Q125:T125"/>
    <mergeCell ref="U125:X125"/>
    <mergeCell ref="H76:I76"/>
    <mergeCell ref="J76:K76"/>
    <mergeCell ref="L76:M76"/>
    <mergeCell ref="N76:O76"/>
    <mergeCell ref="P76:Q76"/>
    <mergeCell ref="A129:B132"/>
    <mergeCell ref="C129:H130"/>
    <mergeCell ref="I129:L129"/>
    <mergeCell ref="M129:P129"/>
    <mergeCell ref="Q129:T129"/>
    <mergeCell ref="U129:X129"/>
    <mergeCell ref="C131:F131"/>
    <mergeCell ref="G131:H131"/>
    <mergeCell ref="I131:L131"/>
    <mergeCell ref="M131:P131"/>
    <mergeCell ref="Q131:T131"/>
    <mergeCell ref="U131:X131"/>
    <mergeCell ref="C132:H132"/>
    <mergeCell ref="I132:L132"/>
    <mergeCell ref="F144:H144"/>
    <mergeCell ref="I144:K144"/>
    <mergeCell ref="Y124:AB124"/>
    <mergeCell ref="Y129:AB129"/>
    <mergeCell ref="AC129:AF129"/>
    <mergeCell ref="M130:P130"/>
    <mergeCell ref="Q130:T130"/>
    <mergeCell ref="U130:X130"/>
    <mergeCell ref="Y130:AB130"/>
    <mergeCell ref="AC130:AF130"/>
    <mergeCell ref="Y131:AB131"/>
    <mergeCell ref="AC131:AF131"/>
    <mergeCell ref="L143:N143"/>
    <mergeCell ref="O143:Q143"/>
    <mergeCell ref="M132:P132"/>
    <mergeCell ref="Q132:T132"/>
    <mergeCell ref="U132:X132"/>
    <mergeCell ref="Y132:AB132"/>
    <mergeCell ref="AC132:AF132"/>
    <mergeCell ref="S136:U136"/>
    <mergeCell ref="I143:K143"/>
    <mergeCell ref="Y125:AB125"/>
    <mergeCell ref="AC125:AF125"/>
    <mergeCell ref="C124:H125"/>
    <mergeCell ref="A137:B144"/>
    <mergeCell ref="C137:E144"/>
    <mergeCell ref="F137:K138"/>
    <mergeCell ref="L137:Q138"/>
    <mergeCell ref="R137:AI138"/>
    <mergeCell ref="F139:H139"/>
    <mergeCell ref="I139:K139"/>
    <mergeCell ref="L139:N139"/>
    <mergeCell ref="O139:Q139"/>
    <mergeCell ref="F140:H140"/>
    <mergeCell ref="I140:K140"/>
    <mergeCell ref="L140:N140"/>
    <mergeCell ref="O140:Q140"/>
    <mergeCell ref="F141:H141"/>
    <mergeCell ref="I141:K141"/>
    <mergeCell ref="L141:N141"/>
    <mergeCell ref="O141:Q141"/>
    <mergeCell ref="L144:N144"/>
    <mergeCell ref="O144:Q144"/>
    <mergeCell ref="F142:H142"/>
    <mergeCell ref="I142:K142"/>
    <mergeCell ref="L142:N142"/>
    <mergeCell ref="O142:Q142"/>
    <mergeCell ref="F143:H143"/>
    <mergeCell ref="C146:H146"/>
    <mergeCell ref="C147:H147"/>
    <mergeCell ref="C148:H148"/>
    <mergeCell ref="A149:B159"/>
    <mergeCell ref="C149:C159"/>
    <mergeCell ref="D149:F149"/>
    <mergeCell ref="G149:J149"/>
    <mergeCell ref="K149:N149"/>
    <mergeCell ref="O149:R149"/>
    <mergeCell ref="A145:B148"/>
    <mergeCell ref="C145:H145"/>
    <mergeCell ref="D150:F150"/>
    <mergeCell ref="D151:F151"/>
    <mergeCell ref="D152:F152"/>
    <mergeCell ref="D153:F153"/>
    <mergeCell ref="D154:F154"/>
    <mergeCell ref="D155:F155"/>
    <mergeCell ref="G150:J150"/>
    <mergeCell ref="G151:J151"/>
    <mergeCell ref="G152:J152"/>
    <mergeCell ref="D157:F157"/>
    <mergeCell ref="G157:J157"/>
    <mergeCell ref="K157:N157"/>
    <mergeCell ref="O157:R157"/>
    <mergeCell ref="X157:AA157"/>
    <mergeCell ref="AB157:AE157"/>
    <mergeCell ref="S149:S159"/>
    <mergeCell ref="T149:W149"/>
    <mergeCell ref="X149:AA149"/>
    <mergeCell ref="AB149:AE149"/>
    <mergeCell ref="AF149:AI149"/>
    <mergeCell ref="D156:F156"/>
    <mergeCell ref="G156:J156"/>
    <mergeCell ref="K156:N156"/>
    <mergeCell ref="O156:R156"/>
    <mergeCell ref="T156:W156"/>
    <mergeCell ref="AF157:AI157"/>
    <mergeCell ref="D158:F158"/>
    <mergeCell ref="G158:J158"/>
    <mergeCell ref="K158:N158"/>
    <mergeCell ref="O158:R158"/>
    <mergeCell ref="AB158:AE158"/>
    <mergeCell ref="AF158:AI158"/>
    <mergeCell ref="AB159:AE159"/>
    <mergeCell ref="AF159:AI159"/>
    <mergeCell ref="K150:N150"/>
    <mergeCell ref="K151:N151"/>
    <mergeCell ref="K152:N152"/>
    <mergeCell ref="X162:Z162"/>
    <mergeCell ref="A163:B170"/>
    <mergeCell ref="C163:D170"/>
    <mergeCell ref="E163:H163"/>
    <mergeCell ref="I163:L163"/>
    <mergeCell ref="M163:P163"/>
    <mergeCell ref="Q163:T163"/>
    <mergeCell ref="U163:X163"/>
    <mergeCell ref="D159:F159"/>
    <mergeCell ref="G159:J159"/>
    <mergeCell ref="K159:N159"/>
    <mergeCell ref="O159:R159"/>
    <mergeCell ref="T159:W159"/>
    <mergeCell ref="X159:AA159"/>
    <mergeCell ref="Y163:AB163"/>
    <mergeCell ref="E166:H166"/>
    <mergeCell ref="I166:L166"/>
    <mergeCell ref="M166:P166"/>
    <mergeCell ref="Q166:T166"/>
    <mergeCell ref="U166:X166"/>
    <mergeCell ref="Y166:AB166"/>
    <mergeCell ref="AA162:AI162"/>
    <mergeCell ref="AC163:AF163"/>
    <mergeCell ref="E164:H164"/>
    <mergeCell ref="I164:L164"/>
    <mergeCell ref="M164:P164"/>
    <mergeCell ref="Q164:T164"/>
    <mergeCell ref="U164:X164"/>
    <mergeCell ref="Y164:AB164"/>
    <mergeCell ref="AC164:AF164"/>
    <mergeCell ref="AC165:AF165"/>
    <mergeCell ref="AC166:AF166"/>
    <mergeCell ref="E165:H165"/>
    <mergeCell ref="I165:L165"/>
    <mergeCell ref="M165:P165"/>
    <mergeCell ref="Q165:T165"/>
    <mergeCell ref="U165:X165"/>
    <mergeCell ref="Y165:AB165"/>
    <mergeCell ref="Q169:T169"/>
    <mergeCell ref="U169:X169"/>
    <mergeCell ref="Y169:AB169"/>
    <mergeCell ref="AC167:AF167"/>
    <mergeCell ref="E168:H168"/>
    <mergeCell ref="I168:L168"/>
    <mergeCell ref="M168:P168"/>
    <mergeCell ref="Q168:T168"/>
    <mergeCell ref="U168:X168"/>
    <mergeCell ref="Y168:AB168"/>
    <mergeCell ref="AC168:AF168"/>
    <mergeCell ref="E167:H167"/>
    <mergeCell ref="I167:L167"/>
    <mergeCell ref="M167:P167"/>
    <mergeCell ref="Q167:T167"/>
    <mergeCell ref="U167:X167"/>
    <mergeCell ref="Y167:AB167"/>
    <mergeCell ref="F177:H177"/>
    <mergeCell ref="I177:K177"/>
    <mergeCell ref="L177:P177"/>
    <mergeCell ref="Q177:S177"/>
    <mergeCell ref="W178:Y178"/>
    <mergeCell ref="Z178:AD178"/>
    <mergeCell ref="AH178:AI178"/>
    <mergeCell ref="AE179:AG179"/>
    <mergeCell ref="AH179:AI179"/>
    <mergeCell ref="Q178:S178"/>
    <mergeCell ref="T178:V178"/>
    <mergeCell ref="C181:E186"/>
    <mergeCell ref="C180:E180"/>
    <mergeCell ref="F180:H180"/>
    <mergeCell ref="I180:K180"/>
    <mergeCell ref="L180:P180"/>
    <mergeCell ref="Q180:S180"/>
    <mergeCell ref="T180:V180"/>
    <mergeCell ref="W180:Y180"/>
    <mergeCell ref="Z180:AD180"/>
    <mergeCell ref="AH180:AI180"/>
    <mergeCell ref="C179:E179"/>
    <mergeCell ref="F179:H179"/>
    <mergeCell ref="I179:K179"/>
    <mergeCell ref="L179:P179"/>
    <mergeCell ref="Q179:S179"/>
    <mergeCell ref="T179:V179"/>
    <mergeCell ref="W179:Y179"/>
    <mergeCell ref="AE180:AG180"/>
    <mergeCell ref="Z179:AD179"/>
    <mergeCell ref="F191:G191"/>
    <mergeCell ref="AE192:AI192"/>
    <mergeCell ref="A177:B180"/>
    <mergeCell ref="Z188:AI188"/>
    <mergeCell ref="P189:T189"/>
    <mergeCell ref="U189:Y189"/>
    <mergeCell ref="Z189:AD189"/>
    <mergeCell ref="AE189:AI189"/>
    <mergeCell ref="F190:G190"/>
    <mergeCell ref="H190:O190"/>
    <mergeCell ref="P190:T190"/>
    <mergeCell ref="U190:Y190"/>
    <mergeCell ref="Z190:AD190"/>
    <mergeCell ref="AE190:AI190"/>
    <mergeCell ref="A181:B186"/>
    <mergeCell ref="C177:E178"/>
    <mergeCell ref="T177:V177"/>
    <mergeCell ref="W177:Y177"/>
    <mergeCell ref="Z177:AD177"/>
    <mergeCell ref="AE177:AG178"/>
    <mergeCell ref="AH177:AI177"/>
    <mergeCell ref="F178:H178"/>
    <mergeCell ref="I178:K178"/>
    <mergeCell ref="L178:P178"/>
    <mergeCell ref="F195:G195"/>
    <mergeCell ref="H195:O195"/>
    <mergeCell ref="P195:T195"/>
    <mergeCell ref="U195:Y195"/>
    <mergeCell ref="Z195:AD195"/>
    <mergeCell ref="AE195:AI195"/>
    <mergeCell ref="H191:O191"/>
    <mergeCell ref="P191:T191"/>
    <mergeCell ref="U191:Y191"/>
    <mergeCell ref="Z191:AD191"/>
    <mergeCell ref="AE191:AI191"/>
    <mergeCell ref="F194:G194"/>
    <mergeCell ref="H194:O194"/>
    <mergeCell ref="P194:T194"/>
    <mergeCell ref="U194:Y194"/>
    <mergeCell ref="Z194:AD194"/>
    <mergeCell ref="AE194:AI194"/>
    <mergeCell ref="F193:G193"/>
    <mergeCell ref="H193:O193"/>
    <mergeCell ref="P193:T193"/>
    <mergeCell ref="U193:Y193"/>
    <mergeCell ref="Z193:AD193"/>
    <mergeCell ref="AE193:AI193"/>
    <mergeCell ref="F192:G192"/>
    <mergeCell ref="F197:G197"/>
    <mergeCell ref="H197:O197"/>
    <mergeCell ref="P197:T197"/>
    <mergeCell ref="U197:Y197"/>
    <mergeCell ref="Z197:AD197"/>
    <mergeCell ref="AE197:AI197"/>
    <mergeCell ref="F196:G196"/>
    <mergeCell ref="H196:O196"/>
    <mergeCell ref="P196:T196"/>
    <mergeCell ref="U196:Y196"/>
    <mergeCell ref="Z196:AD196"/>
    <mergeCell ref="AE196:AI196"/>
    <mergeCell ref="H199:O199"/>
    <mergeCell ref="P199:T199"/>
    <mergeCell ref="U199:Y199"/>
    <mergeCell ref="Z199:AD199"/>
    <mergeCell ref="AE199:AI199"/>
    <mergeCell ref="F198:G198"/>
    <mergeCell ref="H198:O198"/>
    <mergeCell ref="P198:T198"/>
    <mergeCell ref="U198:Y198"/>
    <mergeCell ref="Z198:AD198"/>
    <mergeCell ref="AE198:AI198"/>
    <mergeCell ref="F203:G203"/>
    <mergeCell ref="H203:O203"/>
    <mergeCell ref="P203:T203"/>
    <mergeCell ref="U203:Y203"/>
    <mergeCell ref="Z203:AD203"/>
    <mergeCell ref="AE203:AI203"/>
    <mergeCell ref="F206:G206"/>
    <mergeCell ref="H206:O206"/>
    <mergeCell ref="P206:T206"/>
    <mergeCell ref="U206:Y206"/>
    <mergeCell ref="Z206:AD206"/>
    <mergeCell ref="AE206:AI206"/>
    <mergeCell ref="F205:G205"/>
    <mergeCell ref="H205:O205"/>
    <mergeCell ref="AE202:AI202"/>
    <mergeCell ref="F201:G201"/>
    <mergeCell ref="H201:O201"/>
    <mergeCell ref="P201:T201"/>
    <mergeCell ref="U201:Y201"/>
    <mergeCell ref="Z201:AD201"/>
    <mergeCell ref="AE201:AI201"/>
    <mergeCell ref="F200:G200"/>
    <mergeCell ref="H200:O200"/>
    <mergeCell ref="P200:T200"/>
    <mergeCell ref="U200:Y200"/>
    <mergeCell ref="Z200:AD200"/>
    <mergeCell ref="AE200:AI200"/>
    <mergeCell ref="C214:E215"/>
    <mergeCell ref="C216:E216"/>
    <mergeCell ref="AE211:AI212"/>
    <mergeCell ref="F204:G204"/>
    <mergeCell ref="H204:O204"/>
    <mergeCell ref="P204:T204"/>
    <mergeCell ref="U204:Y204"/>
    <mergeCell ref="Z204:AD204"/>
    <mergeCell ref="AE204:AI204"/>
    <mergeCell ref="A213:C213"/>
    <mergeCell ref="P205:T205"/>
    <mergeCell ref="U205:Y205"/>
    <mergeCell ref="Z205:AD205"/>
    <mergeCell ref="AE205:AI205"/>
    <mergeCell ref="AG216:AI216"/>
    <mergeCell ref="A187:B206"/>
    <mergeCell ref="C187:E206"/>
    <mergeCell ref="F187:O189"/>
    <mergeCell ref="P187:AI187"/>
    <mergeCell ref="P188:Y188"/>
    <mergeCell ref="H192:O192"/>
    <mergeCell ref="P192:T192"/>
    <mergeCell ref="U192:Y192"/>
    <mergeCell ref="Z192:AD192"/>
    <mergeCell ref="AE231:AI231"/>
    <mergeCell ref="U232:Y232"/>
    <mergeCell ref="AE232:AI232"/>
    <mergeCell ref="F235:G235"/>
    <mergeCell ref="H235:O235"/>
    <mergeCell ref="P235:T235"/>
    <mergeCell ref="U235:Y235"/>
    <mergeCell ref="Z235:AD235"/>
    <mergeCell ref="AE235:AI235"/>
    <mergeCell ref="F234:G234"/>
    <mergeCell ref="H234:O234"/>
    <mergeCell ref="F233:G233"/>
    <mergeCell ref="H233:O233"/>
    <mergeCell ref="U233:Y233"/>
    <mergeCell ref="Z233:AD233"/>
    <mergeCell ref="AE233:AI233"/>
    <mergeCell ref="P231:T232"/>
    <mergeCell ref="U231:Y231"/>
    <mergeCell ref="Z231:AD232"/>
    <mergeCell ref="AE237:AI237"/>
    <mergeCell ref="P233:T233"/>
    <mergeCell ref="Z239:AD239"/>
    <mergeCell ref="AE239:AI239"/>
    <mergeCell ref="P240:T240"/>
    <mergeCell ref="U240:Y240"/>
    <mergeCell ref="Z240:AD240"/>
    <mergeCell ref="AE240:AI240"/>
    <mergeCell ref="U239:Y239"/>
    <mergeCell ref="U238:Y238"/>
    <mergeCell ref="Z238:AD238"/>
    <mergeCell ref="AE238:AI238"/>
    <mergeCell ref="P234:T234"/>
    <mergeCell ref="U234:Y234"/>
    <mergeCell ref="Z234:AD234"/>
    <mergeCell ref="AE234:AI234"/>
    <mergeCell ref="Z247:AD247"/>
    <mergeCell ref="AE247:AI247"/>
    <mergeCell ref="F246:G246"/>
    <mergeCell ref="H246:O246"/>
    <mergeCell ref="Z246:AD246"/>
    <mergeCell ref="AE246:AI246"/>
    <mergeCell ref="Z245:AD245"/>
    <mergeCell ref="AE245:AI245"/>
    <mergeCell ref="F236:G236"/>
    <mergeCell ref="H236:O236"/>
    <mergeCell ref="P236:T236"/>
    <mergeCell ref="U236:Y236"/>
    <mergeCell ref="Z236:AD236"/>
    <mergeCell ref="AE236:AI236"/>
    <mergeCell ref="Z242:AD242"/>
    <mergeCell ref="AE242:AI242"/>
    <mergeCell ref="F241:G241"/>
    <mergeCell ref="H241:O241"/>
    <mergeCell ref="P241:T241"/>
    <mergeCell ref="U241:Y241"/>
    <mergeCell ref="Z241:AD241"/>
    <mergeCell ref="AE241:AI241"/>
    <mergeCell ref="F240:G240"/>
    <mergeCell ref="H240:O240"/>
    <mergeCell ref="F249:G249"/>
    <mergeCell ref="H249:O249"/>
    <mergeCell ref="P249:T249"/>
    <mergeCell ref="U249:Y249"/>
    <mergeCell ref="Z249:AD249"/>
    <mergeCell ref="AE249:AI249"/>
    <mergeCell ref="F248:G248"/>
    <mergeCell ref="H248:O248"/>
    <mergeCell ref="P248:T248"/>
    <mergeCell ref="U248:Y248"/>
    <mergeCell ref="Z248:AD248"/>
    <mergeCell ref="AE248:AI248"/>
    <mergeCell ref="Z244:AD244"/>
    <mergeCell ref="U237:Y237"/>
    <mergeCell ref="Z237:AD237"/>
    <mergeCell ref="A218:B220"/>
    <mergeCell ref="F238:G238"/>
    <mergeCell ref="A221:B225"/>
    <mergeCell ref="C221:E225"/>
    <mergeCell ref="A226:B229"/>
    <mergeCell ref="C226:E229"/>
    <mergeCell ref="C218:E220"/>
    <mergeCell ref="A230:B249"/>
    <mergeCell ref="C230:E249"/>
    <mergeCell ref="F230:O232"/>
    <mergeCell ref="P230:AI230"/>
    <mergeCell ref="AE244:AI244"/>
    <mergeCell ref="F243:G243"/>
    <mergeCell ref="H243:O243"/>
    <mergeCell ref="P243:T243"/>
    <mergeCell ref="U243:Y243"/>
    <mergeCell ref="Z243:AD243"/>
    <mergeCell ref="AE243:AI243"/>
    <mergeCell ref="H245:O245"/>
    <mergeCell ref="P245:T245"/>
    <mergeCell ref="U245:Y245"/>
    <mergeCell ref="U247:Y247"/>
    <mergeCell ref="F245:G245"/>
    <mergeCell ref="F242:G242"/>
    <mergeCell ref="H242:O242"/>
    <mergeCell ref="P242:T242"/>
    <mergeCell ref="F247:G247"/>
    <mergeCell ref="H247:O247"/>
    <mergeCell ref="P247:T247"/>
    <mergeCell ref="F239:G239"/>
    <mergeCell ref="H239:O239"/>
    <mergeCell ref="P239:T239"/>
    <mergeCell ref="P246:T246"/>
    <mergeCell ref="U246:Y246"/>
    <mergeCell ref="F244:G244"/>
    <mergeCell ref="H244:O244"/>
    <mergeCell ref="P244:T244"/>
    <mergeCell ref="U244:Y244"/>
    <mergeCell ref="F237:G237"/>
    <mergeCell ref="H237:O237"/>
    <mergeCell ref="P237:T237"/>
    <mergeCell ref="H238:O238"/>
    <mergeCell ref="P238:T238"/>
    <mergeCell ref="U242:Y242"/>
    <mergeCell ref="R61:U61"/>
    <mergeCell ref="D176:U176"/>
    <mergeCell ref="G23:K23"/>
    <mergeCell ref="C73:E73"/>
    <mergeCell ref="C76:E76"/>
    <mergeCell ref="Y122:AB122"/>
    <mergeCell ref="X60:AC60"/>
    <mergeCell ref="A162:C162"/>
    <mergeCell ref="F202:G202"/>
    <mergeCell ref="H202:O202"/>
    <mergeCell ref="P202:T202"/>
    <mergeCell ref="U202:Y202"/>
    <mergeCell ref="Z202:AD202"/>
    <mergeCell ref="F199:G199"/>
    <mergeCell ref="C217:E217"/>
    <mergeCell ref="V213:X213"/>
    <mergeCell ref="Y213:AI213"/>
    <mergeCell ref="A214:B217"/>
    <mergeCell ref="AF59:AI59"/>
    <mergeCell ref="AF60:AI60"/>
    <mergeCell ref="AF61:AI61"/>
    <mergeCell ref="X59:AC59"/>
    <mergeCell ref="A136:C136"/>
    <mergeCell ref="A176:C176"/>
    <mergeCell ref="A171:B173"/>
    <mergeCell ref="C171:H171"/>
    <mergeCell ref="V171:Y171"/>
    <mergeCell ref="C172:H172"/>
    <mergeCell ref="C173:H173"/>
    <mergeCell ref="V176:X176"/>
    <mergeCell ref="Y176:AI176"/>
    <mergeCell ref="AC169:AF169"/>
    <mergeCell ref="E170:H170"/>
    <mergeCell ref="I170:L170"/>
    <mergeCell ref="M170:P170"/>
    <mergeCell ref="Q170:T170"/>
    <mergeCell ref="U170:X170"/>
    <mergeCell ref="Y170:AB170"/>
    <mergeCell ref="AC170:AF170"/>
    <mergeCell ref="E169:H169"/>
    <mergeCell ref="I169:L169"/>
    <mergeCell ref="M169:P169"/>
    <mergeCell ref="AG217:AI217"/>
    <mergeCell ref="AG214:AI215"/>
    <mergeCell ref="F216:N216"/>
    <mergeCell ref="F217:N217"/>
    <mergeCell ref="O216:W216"/>
    <mergeCell ref="O217:W217"/>
    <mergeCell ref="X216:AF216"/>
    <mergeCell ref="X217:AF217"/>
    <mergeCell ref="F214:N215"/>
    <mergeCell ref="O214:W215"/>
    <mergeCell ref="X214:AF215"/>
  </mergeCells>
  <phoneticPr fontId="2"/>
  <conditionalFormatting sqref="W23:W27 AC23:AD29 AC33:AD33 AC37:AD37">
    <cfRule type="expression" dxfId="92" priority="100">
      <formula>$F$24&lt;&gt;""</formula>
    </cfRule>
    <cfRule type="expression" dxfId="91" priority="101">
      <formula>$F$23&lt;&gt;""</formula>
    </cfRule>
  </conditionalFormatting>
  <conditionalFormatting sqref="K42:K43 P43:P45 U43:U45 V46 Y44:Y45 AC44:AC46 J47:AI48 Y49:AB49 AE49:AI49 J50:AI50 J49:R49">
    <cfRule type="expression" dxfId="90" priority="98">
      <formula>$F$42&lt;&gt;""</formula>
    </cfRule>
  </conditionalFormatting>
  <conditionalFormatting sqref="T58:U58 Q59:Q62 W59:W62 AE59:AE61">
    <cfRule type="expression" dxfId="89" priority="97">
      <formula>$K$58&lt;&gt;""</formula>
    </cfRule>
  </conditionalFormatting>
  <conditionalFormatting sqref="I80:I81 T80 AC80">
    <cfRule type="expression" dxfId="88" priority="96">
      <formula>$F$80&lt;&gt;""</formula>
    </cfRule>
  </conditionalFormatting>
  <conditionalFormatting sqref="I83:I85 T83:T85 X83:X85 AA83:AA85">
    <cfRule type="expression" dxfId="87" priority="95">
      <formula>$F$83&lt;&gt;""</formula>
    </cfRule>
  </conditionalFormatting>
  <conditionalFormatting sqref="I87 M87 T87 X87 AA87 AG87">
    <cfRule type="expression" dxfId="86" priority="94">
      <formula>$F$87&lt;&gt;""</formula>
    </cfRule>
  </conditionalFormatting>
  <conditionalFormatting sqref="L89:L90 P89 U89:U90 Y89 AC89">
    <cfRule type="expression" dxfId="85" priority="93">
      <formula>$I$89&lt;&gt;""</formula>
    </cfRule>
  </conditionalFormatting>
  <conditionalFormatting sqref="L93:L94 P93 U93 Y93 AD93">
    <cfRule type="expression" dxfId="84" priority="92">
      <formula>$I$93&lt;&gt;""</formula>
    </cfRule>
  </conditionalFormatting>
  <conditionalFormatting sqref="I96:I97">
    <cfRule type="expression" dxfId="83" priority="91">
      <formula>$F$96&lt;&gt;""</formula>
    </cfRule>
  </conditionalFormatting>
  <conditionalFormatting sqref="I99:I100">
    <cfRule type="expression" dxfId="82" priority="90">
      <formula>$F$99&lt;&gt;""</formula>
    </cfRule>
  </conditionalFormatting>
  <conditionalFormatting sqref="L101 Q101 V101">
    <cfRule type="expression" dxfId="81" priority="89">
      <formula>$I$101&lt;&gt;""</formula>
    </cfRule>
  </conditionalFormatting>
  <conditionalFormatting sqref="L103:L104">
    <cfRule type="expression" dxfId="80" priority="86">
      <formula>$I$103&lt;&gt;""</formula>
    </cfRule>
  </conditionalFormatting>
  <conditionalFormatting sqref="L106:L107">
    <cfRule type="expression" dxfId="79" priority="85">
      <formula>$I$106&lt;&gt;""</formula>
    </cfRule>
  </conditionalFormatting>
  <conditionalFormatting sqref="N108:O108 S108:T108">
    <cfRule type="expression" dxfId="78" priority="84">
      <formula>$I$108&lt;&gt;""</formula>
    </cfRule>
  </conditionalFormatting>
  <conditionalFormatting sqref="L110:L111">
    <cfRule type="expression" dxfId="77" priority="83">
      <formula>$I$110&lt;&gt;""</formula>
    </cfRule>
  </conditionalFormatting>
  <conditionalFormatting sqref="L113:L114 S113:S114 X113:X114 AC113:AC114">
    <cfRule type="expression" dxfId="76" priority="82">
      <formula>$I$112&lt;&gt;""</formula>
    </cfRule>
  </conditionalFormatting>
  <conditionalFormatting sqref="T181:T185 Z181:Z185">
    <cfRule type="expression" dxfId="75" priority="81">
      <formula>$F$181&lt;&gt;""</formula>
    </cfRule>
  </conditionalFormatting>
  <conditionalFormatting sqref="N221 V221">
    <cfRule type="expression" dxfId="74" priority="80">
      <formula>$F$221&lt;&gt;""</formula>
    </cfRule>
  </conditionalFormatting>
  <conditionalFormatting sqref="N222 V222 AB222">
    <cfRule type="expression" dxfId="73" priority="79">
      <formula>$F$222&lt;&gt;""</formula>
    </cfRule>
  </conditionalFormatting>
  <conditionalFormatting sqref="T226:T228 W227 AC226:AC228">
    <cfRule type="expression" dxfId="72" priority="78">
      <formula>$F$226&lt;&gt;""</formula>
    </cfRule>
  </conditionalFormatting>
  <conditionalFormatting sqref="L112 S112">
    <cfRule type="expression" dxfId="71" priority="77">
      <formula>$I$112&lt;&gt;""</formula>
    </cfRule>
  </conditionalFormatting>
  <conditionalFormatting sqref="A218:AI227 A214:F214 A215:E215 A216:F217 AG214 AG216:AG217 A250:AI277 A230:B249 F230:AI249 A207:AI213 A187:B206 F187:AI206 A229:AI229 A228:W228 AB228:AI228 A161:AI186">
    <cfRule type="expression" dxfId="70" priority="75">
      <formula>$AC$28&lt;&gt;""</formula>
    </cfRule>
  </conditionalFormatting>
  <conditionalFormatting sqref="A218:AI227 A214:F214 A215:E215 A216:F217 AG214 AG216:AG217 A250:AI277 A230:B249 F230:AI249 A187:B206 F187:AI206 A207:AI213 A156:AI160 S150:S155 A150:C155 A134:AI141 A145:AI149 A142:AD144 AH142:AI144 A229:AI229 A228:W228 AB228:AI228 A175:AI186">
    <cfRule type="expression" dxfId="69" priority="74">
      <formula>$AC$29&lt;&gt;""</formula>
    </cfRule>
  </conditionalFormatting>
  <conditionalFormatting sqref="A218:AI227 A214:F214 A215:E215 A216:F217 AG214 AG216:AG217 A250:AI277 A230:B249 F230:AI249 A211:AI213 A156:AI174 S150:S155 A150:C155 A134:AI141 A145:AI149 A142:AD144 AH142:AI144 A229:AI229 A228:W228 AB228:AI228">
    <cfRule type="expression" dxfId="68" priority="72">
      <formula>$AC$33&lt;&gt;""</formula>
    </cfRule>
  </conditionalFormatting>
  <conditionalFormatting sqref="A211:AI213 A218:AI227 A214:F214 A215:E215 A216:F217 AG214 AG216:AG217 A250:AI277 A230:B249 F230:AI249 A156:AI174 S150:S155 A150:C155 A136:AI141 A145:AI149 A142:AD144 AH142:AI144 A229:AI229 A228:W228 AB228:AI228">
    <cfRule type="expression" dxfId="67" priority="70">
      <formula>$AC$26&lt;&gt;""</formula>
    </cfRule>
  </conditionalFormatting>
  <conditionalFormatting sqref="A207:AI210 A187:B206 F187:AI206 S150:S155 A150:C155 A136:AI141 A145:AI149 A142:AD144 AH142:AI144 A156:AI186">
    <cfRule type="expression" dxfId="66" priority="69">
      <formula>$AC$37&lt;&gt;""</formula>
    </cfRule>
  </conditionalFormatting>
  <conditionalFormatting sqref="X217">
    <cfRule type="expression" dxfId="65" priority="41">
      <formula>$AC$26&lt;&gt;""</formula>
    </cfRule>
  </conditionalFormatting>
  <conditionalFormatting sqref="O214">
    <cfRule type="expression" dxfId="64" priority="64">
      <formula>$AC$28&lt;&gt;""</formula>
    </cfRule>
  </conditionalFormatting>
  <conditionalFormatting sqref="O214">
    <cfRule type="expression" dxfId="63" priority="63">
      <formula>$AC$29&lt;&gt;""</formula>
    </cfRule>
  </conditionalFormatting>
  <conditionalFormatting sqref="O214">
    <cfRule type="expression" dxfId="62" priority="62">
      <formula>$AC$33&lt;&gt;""</formula>
    </cfRule>
  </conditionalFormatting>
  <conditionalFormatting sqref="O214">
    <cfRule type="expression" dxfId="61" priority="61">
      <formula>$AC$26&lt;&gt;""</formula>
    </cfRule>
  </conditionalFormatting>
  <conditionalFormatting sqref="O216">
    <cfRule type="expression" dxfId="60" priority="60">
      <formula>$AC$28&lt;&gt;""</formula>
    </cfRule>
  </conditionalFormatting>
  <conditionalFormatting sqref="O216">
    <cfRule type="expression" dxfId="59" priority="59">
      <formula>$AC$29&lt;&gt;""</formula>
    </cfRule>
  </conditionalFormatting>
  <conditionalFormatting sqref="O216">
    <cfRule type="expression" dxfId="58" priority="58">
      <formula>$AC$33&lt;&gt;""</formula>
    </cfRule>
  </conditionalFormatting>
  <conditionalFormatting sqref="O216">
    <cfRule type="expression" dxfId="57" priority="57">
      <formula>$AC$26&lt;&gt;""</formula>
    </cfRule>
  </conditionalFormatting>
  <conditionalFormatting sqref="O217">
    <cfRule type="expression" dxfId="56" priority="56">
      <formula>$AC$28&lt;&gt;""</formula>
    </cfRule>
  </conditionalFormatting>
  <conditionalFormatting sqref="O217">
    <cfRule type="expression" dxfId="55" priority="55">
      <formula>$AC$29&lt;&gt;""</formula>
    </cfRule>
  </conditionalFormatting>
  <conditionalFormatting sqref="O217">
    <cfRule type="expression" dxfId="54" priority="54">
      <formula>$AC$33&lt;&gt;""</formula>
    </cfRule>
  </conditionalFormatting>
  <conditionalFormatting sqref="O217">
    <cfRule type="expression" dxfId="53" priority="53">
      <formula>$AC$26&lt;&gt;""</formula>
    </cfRule>
  </conditionalFormatting>
  <conditionalFormatting sqref="X214">
    <cfRule type="expression" dxfId="52" priority="52">
      <formula>$AC$28&lt;&gt;""</formula>
    </cfRule>
  </conditionalFormatting>
  <conditionalFormatting sqref="X214">
    <cfRule type="expression" dxfId="51" priority="51">
      <formula>$AC$29&lt;&gt;""</formula>
    </cfRule>
  </conditionalFormatting>
  <conditionalFormatting sqref="X214">
    <cfRule type="expression" dxfId="50" priority="50">
      <formula>$AC$33&lt;&gt;""</formula>
    </cfRule>
  </conditionalFormatting>
  <conditionalFormatting sqref="X214">
    <cfRule type="expression" dxfId="49" priority="49">
      <formula>$AC$26&lt;&gt;""</formula>
    </cfRule>
  </conditionalFormatting>
  <conditionalFormatting sqref="X216">
    <cfRule type="expression" dxfId="48" priority="48">
      <formula>$AC$28&lt;&gt;""</formula>
    </cfRule>
  </conditionalFormatting>
  <conditionalFormatting sqref="X216">
    <cfRule type="expression" dxfId="47" priority="47">
      <formula>$AC$29&lt;&gt;""</formula>
    </cfRule>
  </conditionalFormatting>
  <conditionalFormatting sqref="X216">
    <cfRule type="expression" dxfId="46" priority="46">
      <formula>$AC$33&lt;&gt;""</formula>
    </cfRule>
  </conditionalFormatting>
  <conditionalFormatting sqref="X216">
    <cfRule type="expression" dxfId="45" priority="45">
      <formula>$AC$26&lt;&gt;""</formula>
    </cfRule>
  </conditionalFormatting>
  <conditionalFormatting sqref="X217">
    <cfRule type="expression" dxfId="44" priority="44">
      <formula>$AC$28&lt;&gt;""</formula>
    </cfRule>
  </conditionalFormatting>
  <conditionalFormatting sqref="X217">
    <cfRule type="expression" dxfId="43" priority="43">
      <formula>$AC$29&lt;&gt;""</formula>
    </cfRule>
  </conditionalFormatting>
  <conditionalFormatting sqref="X217">
    <cfRule type="expression" dxfId="42" priority="42">
      <formula>$AC$33&lt;&gt;""</formula>
    </cfRule>
  </conditionalFormatting>
  <conditionalFormatting sqref="D150:F150">
    <cfRule type="expression" dxfId="41" priority="40">
      <formula>$AC$29&lt;&gt;""</formula>
    </cfRule>
  </conditionalFormatting>
  <conditionalFormatting sqref="D150:F150">
    <cfRule type="expression" dxfId="40" priority="39">
      <formula>$AC$33&lt;&gt;""</formula>
    </cfRule>
  </conditionalFormatting>
  <conditionalFormatting sqref="D150:F150">
    <cfRule type="expression" dxfId="39" priority="38">
      <formula>$AC$26&lt;&gt;""</formula>
    </cfRule>
  </conditionalFormatting>
  <conditionalFormatting sqref="D150:F150">
    <cfRule type="expression" dxfId="38" priority="37">
      <formula>$AC$37&lt;&gt;""</formula>
    </cfRule>
  </conditionalFormatting>
  <conditionalFormatting sqref="D151:F151">
    <cfRule type="expression" dxfId="37" priority="36">
      <formula>$AC$29&lt;&gt;""</formula>
    </cfRule>
  </conditionalFormatting>
  <conditionalFormatting sqref="D151:F151">
    <cfRule type="expression" dxfId="36" priority="35">
      <formula>$AC$33&lt;&gt;""</formula>
    </cfRule>
  </conditionalFormatting>
  <conditionalFormatting sqref="D151:F151">
    <cfRule type="expression" dxfId="35" priority="34">
      <formula>$AC$26&lt;&gt;""</formula>
    </cfRule>
  </conditionalFormatting>
  <conditionalFormatting sqref="D151:F151">
    <cfRule type="expression" dxfId="34" priority="33">
      <formula>$AC$37&lt;&gt;""</formula>
    </cfRule>
  </conditionalFormatting>
  <conditionalFormatting sqref="D152:F155">
    <cfRule type="expression" dxfId="33" priority="32">
      <formula>$AC$29&lt;&gt;""</formula>
    </cfRule>
  </conditionalFormatting>
  <conditionalFormatting sqref="D152:F155">
    <cfRule type="expression" dxfId="32" priority="31">
      <formula>$AC$33&lt;&gt;""</formula>
    </cfRule>
  </conditionalFormatting>
  <conditionalFormatting sqref="D152:F155">
    <cfRule type="expression" dxfId="31" priority="30">
      <formula>$AC$26&lt;&gt;""</formula>
    </cfRule>
  </conditionalFormatting>
  <conditionalFormatting sqref="D152:F155">
    <cfRule type="expression" dxfId="30" priority="29">
      <formula>$AC$37&lt;&gt;""</formula>
    </cfRule>
  </conditionalFormatting>
  <conditionalFormatting sqref="G150:J155">
    <cfRule type="expression" dxfId="29" priority="28">
      <formula>$AC$29&lt;&gt;""</formula>
    </cfRule>
  </conditionalFormatting>
  <conditionalFormatting sqref="G150:J155">
    <cfRule type="expression" dxfId="28" priority="27">
      <formula>$AC$33&lt;&gt;""</formula>
    </cfRule>
  </conditionalFormatting>
  <conditionalFormatting sqref="G150:J155">
    <cfRule type="expression" dxfId="27" priority="26">
      <formula>$AC$26&lt;&gt;""</formula>
    </cfRule>
  </conditionalFormatting>
  <conditionalFormatting sqref="G150:J155">
    <cfRule type="expression" dxfId="26" priority="25">
      <formula>$AC$37&lt;&gt;""</formula>
    </cfRule>
  </conditionalFormatting>
  <conditionalFormatting sqref="K150:N155">
    <cfRule type="expression" dxfId="25" priority="24">
      <formula>$AC$29&lt;&gt;""</formula>
    </cfRule>
  </conditionalFormatting>
  <conditionalFormatting sqref="K150:N155">
    <cfRule type="expression" dxfId="24" priority="23">
      <formula>$AC$33&lt;&gt;""</formula>
    </cfRule>
  </conditionalFormatting>
  <conditionalFormatting sqref="K150:N155">
    <cfRule type="expression" dxfId="23" priority="22">
      <formula>$AC$26&lt;&gt;""</formula>
    </cfRule>
  </conditionalFormatting>
  <conditionalFormatting sqref="K150:N155">
    <cfRule type="expression" dxfId="22" priority="21">
      <formula>$AC$37&lt;&gt;""</formula>
    </cfRule>
  </conditionalFormatting>
  <conditionalFormatting sqref="O150:R155">
    <cfRule type="expression" dxfId="21" priority="20">
      <formula>$AC$29&lt;&gt;""</formula>
    </cfRule>
  </conditionalFormatting>
  <conditionalFormatting sqref="O150:R155">
    <cfRule type="expression" dxfId="20" priority="19">
      <formula>$AC$33&lt;&gt;""</formula>
    </cfRule>
  </conditionalFormatting>
  <conditionalFormatting sqref="O150:R155">
    <cfRule type="expression" dxfId="19" priority="18">
      <formula>$AC$26&lt;&gt;""</formula>
    </cfRule>
  </conditionalFormatting>
  <conditionalFormatting sqref="O150:R155">
    <cfRule type="expression" dxfId="18" priority="17">
      <formula>$AC$37&lt;&gt;""</formula>
    </cfRule>
  </conditionalFormatting>
  <conditionalFormatting sqref="T150:W155">
    <cfRule type="expression" dxfId="17" priority="16">
      <formula>$AC$29&lt;&gt;""</formula>
    </cfRule>
  </conditionalFormatting>
  <conditionalFormatting sqref="T150:W155">
    <cfRule type="expression" dxfId="16" priority="15">
      <formula>$AC$33&lt;&gt;""</formula>
    </cfRule>
  </conditionalFormatting>
  <conditionalFormatting sqref="T150:W155">
    <cfRule type="expression" dxfId="15" priority="14">
      <formula>$AC$26&lt;&gt;""</formula>
    </cfRule>
  </conditionalFormatting>
  <conditionalFormatting sqref="T150:W155">
    <cfRule type="expression" dxfId="14" priority="13">
      <formula>$AC$37&lt;&gt;""</formula>
    </cfRule>
  </conditionalFormatting>
  <conditionalFormatting sqref="X150:AA155">
    <cfRule type="expression" dxfId="13" priority="12">
      <formula>$AC$29&lt;&gt;""</formula>
    </cfRule>
  </conditionalFormatting>
  <conditionalFormatting sqref="X150:AA155">
    <cfRule type="expression" dxfId="12" priority="11">
      <formula>$AC$33&lt;&gt;""</formula>
    </cfRule>
  </conditionalFormatting>
  <conditionalFormatting sqref="X150:AA155">
    <cfRule type="expression" dxfId="11" priority="10">
      <formula>$AC$26&lt;&gt;""</formula>
    </cfRule>
  </conditionalFormatting>
  <conditionalFormatting sqref="X150:AA155">
    <cfRule type="expression" dxfId="10" priority="9">
      <formula>$AC$37&lt;&gt;""</formula>
    </cfRule>
  </conditionalFormatting>
  <conditionalFormatting sqref="AB150:AE155">
    <cfRule type="expression" dxfId="9" priority="8">
      <formula>$AC$29&lt;&gt;""</formula>
    </cfRule>
  </conditionalFormatting>
  <conditionalFormatting sqref="AB150:AE155">
    <cfRule type="expression" dxfId="8" priority="7">
      <formula>$AC$33&lt;&gt;""</formula>
    </cfRule>
  </conditionalFormatting>
  <conditionalFormatting sqref="AB150:AE155">
    <cfRule type="expression" dxfId="7" priority="6">
      <formula>$AC$26&lt;&gt;""</formula>
    </cfRule>
  </conditionalFormatting>
  <conditionalFormatting sqref="AB150:AE155">
    <cfRule type="expression" dxfId="6" priority="5">
      <formula>$AC$37&lt;&gt;""</formula>
    </cfRule>
  </conditionalFormatting>
  <conditionalFormatting sqref="AF150:AI155">
    <cfRule type="expression" dxfId="5" priority="4">
      <formula>$AC$29&lt;&gt;""</formula>
    </cfRule>
  </conditionalFormatting>
  <conditionalFormatting sqref="AF150:AI155">
    <cfRule type="expression" dxfId="4" priority="3">
      <formula>$AC$33&lt;&gt;""</formula>
    </cfRule>
  </conditionalFormatting>
  <conditionalFormatting sqref="AF150:AI155">
    <cfRule type="expression" dxfId="3" priority="2">
      <formula>$AC$26&lt;&gt;""</formula>
    </cfRule>
  </conditionalFormatting>
  <conditionalFormatting sqref="AF150:AI155">
    <cfRule type="expression" dxfId="2" priority="1">
      <formula>$AC$37&lt;&gt;""</formula>
    </cfRule>
  </conditionalFormatting>
  <dataValidations xWindow="370" yWindow="601" count="20">
    <dataValidation type="list" allowBlank="1" showInputMessage="1" showErrorMessage="1" sqref="E5:G6" xr:uid="{00000000-0002-0000-0100-000000000000}">
      <formula1>"　,処理完了,確認事項あり"</formula1>
    </dataValidation>
    <dataValidation type="list" allowBlank="1" showInputMessage="1" showErrorMessage="1" sqref="V40" xr:uid="{00000000-0002-0000-0100-000001000000}">
      <formula1>"　,○"</formula1>
    </dataValidation>
    <dataValidation allowBlank="1" showInputMessage="1" showErrorMessage="1" prompt="９月または３月の実績を記入。_x000a_医療機関は常食_x000a_その他の施設は、最も提供数が多い食事内容で記入_x000a_児童福祉施設は３歳以上を上段、３歳未満を下段に分けて記入。" sqref="F71:AI76" xr:uid="{00000000-0002-0000-0100-000002000000}"/>
    <dataValidation allowBlank="1" showInputMessage="1" showErrorMessage="1" prompt="経管栄養は含まない。" sqref="M130:AB131" xr:uid="{00000000-0002-0000-0100-000003000000}"/>
    <dataValidation type="list" allowBlank="1" showInputMessage="1" showErrorMessage="1" sqref="F23:F24 F41:F42 I112 P43:P45 U43:U45 Y44:Y45 AC44:AC46 V46 Q59:Q62 W59:W62 AE59:AE61 I80:I81 T80 AC80 I83:I85 I87 M87 AA83:AA85 L89:L90 P89 U89:U90 Y89 AC89 L93:L94 P92:P93 U93 Y93 AD93 I95:I97 I99:I101 L101 Q101 V101 L103:L104 L106:L107 K58 K63 J77:J78 F80 F82:F83 F86:F88 I89 W92 I91:I93 F96 F99 I103 I105:I106 I108 I110 L113:L114 I115 I118:I121 R139:R143 L110:L111 I145:I148 Q145:Q148 I171:I173 Q171:Q173 F181 F186 T181:T185 Z181:Z185 F218 F220:F224 F229 F226 N221:N222 V221:V222 AB222 T226:T228 AC226:AC228 T19:T20 X19:X20 P77 X83:X85 X87 AA87 AG87 AC113:AC114 X113:X114 S113:S114 Z139:Z142" xr:uid="{00000000-0002-0000-0100-000004000000}">
      <formula1>"○"</formula1>
    </dataValidation>
    <dataValidation type="list" showErrorMessage="1" promptTitle="【学校】運営単位" prompt="学校の場合どちらかを選択してください。_x000a_共同調理場：給食センター等_x000a_単独実施：自校給食" sqref="S77" xr:uid="{00000000-0002-0000-0100-000005000000}">
      <formula1>"〇"</formula1>
    </dataValidation>
    <dataValidation allowBlank="1" showInputMessage="1" showErrorMessage="1" prompt="正しく割合を算出するため、A～Fのすべて記入してください。_x000a_該当者なしの場合は０を入力してください。_x000a_肥満やせ判定資料はホームページに掲載しています。" sqref="AH179:AI179" xr:uid="{00000000-0002-0000-0100-000006000000}"/>
    <dataValidation allowBlank="1" showInputMessage="1" showErrorMessage="1" prompt="正しく割合を算出するため、A～Cのすべて記入してください。_x000a_該当者なしの場合は０を入力してください。_x000a_肥満やせ判定資料はホームページに掲載しています。" sqref="AG216:AI216" xr:uid="{00000000-0002-0000-0100-000007000000}"/>
    <dataValidation allowBlank="1" showInputMessage="1" showErrorMessage="1" prompt="９月または３月の実績を記入。_x000a_経管栄養は含まない。" sqref="M123:AB124" xr:uid="{00000000-0002-0000-0100-000008000000}"/>
    <dataValidation allowBlank="1" showInputMessage="1" showErrorMessage="1" prompt="報告書を作成した日" sqref="O1:S2" xr:uid="{00000000-0002-0000-0100-000009000000}"/>
    <dataValidation allowBlank="1" showInputMessage="1" showErrorMessage="1" prompt="役職：病院長、施設長、総務部長、事務長、園長など" sqref="L11:T11" xr:uid="{00000000-0002-0000-0100-00000A000000}"/>
    <dataValidation type="list" allowBlank="1" showInputMessage="1" showErrorMessage="1" prompt="全面委託とは、給食運営のすべてを委託している場合" sqref="K42" xr:uid="{00000000-0002-0000-0100-00000B000000}">
      <formula1>"○"</formula1>
    </dataValidation>
    <dataValidation type="list" allowBlank="1" showInputMessage="1" showErrorMessage="1" prompt="部分委託とは、経営主体が直接給食の運営を行っているが、給食業務の一部を外部に委託している場合" sqref="K43" xr:uid="{00000000-0002-0000-0100-00000C000000}">
      <formula1>"○"</formula1>
    </dataValidation>
    <dataValidation allowBlank="1" showInputMessage="1" showErrorMessage="1" prompt="給食会議の目的を具体的に記入" sqref="J64:AI64" xr:uid="{00000000-0002-0000-0100-00000D000000}"/>
    <dataValidation type="list" allowBlank="1" showInputMessage="1" showErrorMessage="1" sqref="L112 S112 R144" xr:uid="{00000000-0002-0000-0100-00000E000000}">
      <formula1>"〇"</formula1>
    </dataValidation>
    <dataValidation type="list" allowBlank="1" showInputMessage="1" showErrorMessage="1" prompt="治療乳を含む" sqref="Z143" xr:uid="{00000000-0002-0000-0100-00000F000000}">
      <formula1>"○"</formula1>
    </dataValidation>
    <dataValidation type="list" allowBlank="1" showInputMessage="1" showErrorMessage="1" prompt="治療乳を含む" sqref="Z144" xr:uid="{00000000-0002-0000-0100-000010000000}">
      <formula1>"〇"</formula1>
    </dataValidation>
    <dataValidation allowBlank="1" showInputMessage="1" showErrorMessage="1" prompt="常勤とは正規職員と同様の勤務形態。_x000a_非常勤とは、常勤以外の勤務形態。_x000a_兼務の場合は、本務先の常勤と兼務先の非常勤にそれぞれ記入する。" sqref="K52:AD55" xr:uid="{00000000-0002-0000-0100-000011000000}"/>
    <dataValidation allowBlank="1" showInputMessage="1" showErrorMessage="1" prompt="【令和７年4月15日提出分のみ】入力してください。_x000a_令和６年４月または５月の身長・体重をもとに人数を記載してください。_x000a_正しく割合を算出するため、A～Fのすべて入力してください。_x000a_該当者なしの場合は０を入力してください。_x000a_肥満やせ判定資料はホームページに掲載されています。" sqref="F179:AG179" xr:uid="{00000000-0002-0000-0100-000012000000}"/>
    <dataValidation allowBlank="1" showInputMessage="1" showErrorMessage="1" prompt="【令和７年4月15日提出分のみ】入力してください。_x000a_令和６年度の健康診断実施結果の身長・体重をもとに人数を記載してください。_x000a_正しく割合を算出するため、A～Fのすべて入力してください。_x000a_該当者なしの場合は０を入力してください。_x000a_肥満やせ判定資料はホームページに掲載されています。" sqref="F216:AF216" xr:uid="{00000000-0002-0000-0100-000013000000}"/>
  </dataValidations>
  <printOptions horizontalCentered="1" verticalCentered="1"/>
  <pageMargins left="0.59055118110236227" right="0.47244094488188981" top="0.39370078740157483" bottom="0" header="0" footer="0"/>
  <pageSetup paperSize="9" scale="83" orientation="portrait" r:id="rId1"/>
  <headerFooter alignWithMargins="0"/>
  <rowBreaks count="3" manualBreakCount="3">
    <brk id="64" max="34" man="1"/>
    <brk id="133" max="34" man="1"/>
    <brk id="210"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abColor theme="1" tint="0.499984740745262"/>
  </sheetPr>
  <dimension ref="A1:CM6"/>
  <sheetViews>
    <sheetView workbookViewId="0">
      <selection activeCell="H23" sqref="H23"/>
    </sheetView>
  </sheetViews>
  <sheetFormatPr defaultRowHeight="13.5" x14ac:dyDescent="0.15"/>
  <cols>
    <col min="1" max="1" width="14.25" customWidth="1"/>
    <col min="8" max="8" width="19" customWidth="1"/>
    <col min="9" max="9" width="20.625" customWidth="1"/>
    <col min="10" max="10" width="18.75" customWidth="1"/>
    <col min="64" max="64" width="20.5" customWidth="1"/>
    <col min="65" max="75" width="10" customWidth="1"/>
    <col min="76" max="77" width="11.625" customWidth="1"/>
  </cols>
  <sheetData>
    <row r="1" spans="1:91" s="1" customFormat="1" ht="14.25" thickBot="1" x14ac:dyDescent="0.2">
      <c r="R1" s="192"/>
      <c r="S1" s="192"/>
      <c r="U1" s="192"/>
      <c r="V1" s="192"/>
      <c r="X1" s="192"/>
      <c r="Y1" s="192"/>
      <c r="AA1" s="192"/>
      <c r="AB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978"/>
      <c r="BM1" s="978"/>
      <c r="BN1" s="978"/>
      <c r="BO1" s="978"/>
      <c r="BP1" s="978"/>
      <c r="BQ1" s="978"/>
      <c r="BR1" s="978"/>
      <c r="BS1" s="978"/>
      <c r="BT1" s="978"/>
      <c r="BU1" s="978"/>
      <c r="BV1" s="978"/>
      <c r="BW1" s="978"/>
      <c r="BX1" s="978"/>
      <c r="BY1" s="978"/>
    </row>
    <row r="2" spans="1:91" ht="17.25" thickBot="1" x14ac:dyDescent="0.4">
      <c r="A2" s="2"/>
      <c r="B2" s="971" t="s">
        <v>92</v>
      </c>
      <c r="C2" s="972"/>
      <c r="D2" s="972"/>
      <c r="E2" s="972"/>
      <c r="F2" s="972"/>
      <c r="G2" s="973"/>
      <c r="H2" s="974" t="s">
        <v>93</v>
      </c>
      <c r="I2" s="975"/>
      <c r="J2" s="976"/>
      <c r="K2" s="182" t="s">
        <v>94</v>
      </c>
      <c r="L2" s="3" t="s">
        <v>8</v>
      </c>
      <c r="M2" s="3" t="s">
        <v>95</v>
      </c>
      <c r="N2" s="3" t="s">
        <v>66</v>
      </c>
      <c r="O2" s="227" t="s">
        <v>403</v>
      </c>
      <c r="P2" s="181" t="s">
        <v>96</v>
      </c>
      <c r="Q2" s="4" t="s">
        <v>97</v>
      </c>
      <c r="R2" s="969" t="s">
        <v>67</v>
      </c>
      <c r="S2" s="970"/>
      <c r="T2" s="970"/>
      <c r="U2" s="970" t="s">
        <v>68</v>
      </c>
      <c r="V2" s="970"/>
      <c r="W2" s="970"/>
      <c r="X2" s="970" t="s">
        <v>69</v>
      </c>
      <c r="Y2" s="970"/>
      <c r="Z2" s="970"/>
      <c r="AA2" s="970" t="s">
        <v>31</v>
      </c>
      <c r="AB2" s="970"/>
      <c r="AC2" s="970"/>
      <c r="AD2" s="966" t="s">
        <v>34</v>
      </c>
      <c r="AE2" s="967"/>
      <c r="AF2" s="968"/>
      <c r="AG2" s="969" t="s">
        <v>67</v>
      </c>
      <c r="AH2" s="970"/>
      <c r="AI2" s="970"/>
      <c r="AJ2" s="970" t="s">
        <v>68</v>
      </c>
      <c r="AK2" s="970"/>
      <c r="AL2" s="970"/>
      <c r="AM2" s="970" t="s">
        <v>69</v>
      </c>
      <c r="AN2" s="970"/>
      <c r="AO2" s="970"/>
      <c r="AP2" s="970" t="s">
        <v>31</v>
      </c>
      <c r="AQ2" s="970"/>
      <c r="AR2" s="970"/>
      <c r="AS2" s="966" t="s">
        <v>34</v>
      </c>
      <c r="AT2" s="967"/>
      <c r="AU2" s="968"/>
      <c r="AV2" s="985" t="s">
        <v>98</v>
      </c>
      <c r="AW2" s="986"/>
      <c r="AX2" s="986"/>
      <c r="AY2" s="986"/>
      <c r="AZ2" s="986"/>
      <c r="BA2" s="986"/>
      <c r="BB2" s="986"/>
      <c r="BC2" s="986"/>
      <c r="BD2" s="986"/>
      <c r="BE2" s="202"/>
      <c r="BF2" s="5" t="s">
        <v>99</v>
      </c>
      <c r="BG2" s="5"/>
      <c r="BH2" s="5"/>
      <c r="BI2" s="5"/>
      <c r="BJ2" s="6"/>
      <c r="BK2" s="7"/>
      <c r="BL2" s="8" t="s">
        <v>100</v>
      </c>
      <c r="BM2" s="980" t="s">
        <v>360</v>
      </c>
      <c r="BN2" s="981"/>
      <c r="BO2" s="981"/>
      <c r="BP2" s="981"/>
      <c r="BQ2" s="981"/>
      <c r="BR2" s="981"/>
      <c r="BS2" s="981"/>
      <c r="BT2" s="981"/>
      <c r="BU2" s="981"/>
      <c r="BV2" s="981"/>
      <c r="BW2" s="982"/>
      <c r="BX2" s="983" t="s">
        <v>346</v>
      </c>
      <c r="BY2" s="984"/>
      <c r="BZ2" s="957" t="s">
        <v>377</v>
      </c>
      <c r="CA2" s="958"/>
      <c r="CB2" s="959"/>
      <c r="CC2" s="960" t="s">
        <v>378</v>
      </c>
      <c r="CD2" s="961"/>
      <c r="CE2" s="961"/>
      <c r="CF2" s="961"/>
      <c r="CG2" s="961"/>
      <c r="CH2" s="961"/>
      <c r="CI2" s="961"/>
      <c r="CJ2" s="961"/>
      <c r="CK2" s="962"/>
      <c r="CL2" s="963" t="s">
        <v>379</v>
      </c>
      <c r="CM2" s="964"/>
    </row>
    <row r="3" spans="1:91" ht="66.75" thickBot="1" x14ac:dyDescent="0.4">
      <c r="A3" s="204" t="s">
        <v>101</v>
      </c>
      <c r="B3" s="9" t="s">
        <v>102</v>
      </c>
      <c r="C3" s="10" t="s">
        <v>103</v>
      </c>
      <c r="D3" s="180" t="s">
        <v>343</v>
      </c>
      <c r="E3" s="11" t="s">
        <v>104</v>
      </c>
      <c r="F3" s="12" t="s">
        <v>404</v>
      </c>
      <c r="G3" s="179" t="s">
        <v>342</v>
      </c>
      <c r="H3" s="13" t="s">
        <v>105</v>
      </c>
      <c r="I3" s="14" t="s">
        <v>106</v>
      </c>
      <c r="J3" s="14" t="s">
        <v>107</v>
      </c>
      <c r="K3" s="195" t="s">
        <v>108</v>
      </c>
      <c r="L3" s="16" t="s">
        <v>8</v>
      </c>
      <c r="M3" s="16" t="s">
        <v>95</v>
      </c>
      <c r="N3" s="16" t="s">
        <v>109</v>
      </c>
      <c r="O3" s="231" t="s">
        <v>403</v>
      </c>
      <c r="P3" s="197" t="s">
        <v>110</v>
      </c>
      <c r="Q3" s="17" t="s">
        <v>111</v>
      </c>
      <c r="R3" s="18" t="s">
        <v>112</v>
      </c>
      <c r="S3" s="19" t="s">
        <v>113</v>
      </c>
      <c r="T3" s="232" t="s">
        <v>114</v>
      </c>
      <c r="U3" s="20" t="s">
        <v>115</v>
      </c>
      <c r="V3" s="20" t="s">
        <v>116</v>
      </c>
      <c r="W3" s="234" t="s">
        <v>117</v>
      </c>
      <c r="X3" s="15" t="s">
        <v>118</v>
      </c>
      <c r="Y3" s="15" t="s">
        <v>119</v>
      </c>
      <c r="Z3" s="236" t="s">
        <v>120</v>
      </c>
      <c r="AA3" s="21" t="s">
        <v>121</v>
      </c>
      <c r="AB3" s="21" t="s">
        <v>122</v>
      </c>
      <c r="AC3" s="236" t="s">
        <v>123</v>
      </c>
      <c r="AD3" s="237" t="s">
        <v>124</v>
      </c>
      <c r="AE3" s="237" t="s">
        <v>125</v>
      </c>
      <c r="AF3" s="238" t="s">
        <v>126</v>
      </c>
      <c r="AG3" s="18" t="s">
        <v>384</v>
      </c>
      <c r="AH3" s="19" t="s">
        <v>385</v>
      </c>
      <c r="AI3" s="240" t="s">
        <v>386</v>
      </c>
      <c r="AJ3" s="22" t="s">
        <v>387</v>
      </c>
      <c r="AK3" s="22" t="s">
        <v>388</v>
      </c>
      <c r="AL3" s="242" t="s">
        <v>389</v>
      </c>
      <c r="AM3" s="19" t="s">
        <v>390</v>
      </c>
      <c r="AN3" s="19" t="s">
        <v>391</v>
      </c>
      <c r="AO3" s="243" t="s">
        <v>392</v>
      </c>
      <c r="AP3" s="23" t="s">
        <v>393</v>
      </c>
      <c r="AQ3" s="23" t="s">
        <v>394</v>
      </c>
      <c r="AR3" s="243" t="s">
        <v>395</v>
      </c>
      <c r="AS3" s="24" t="s">
        <v>396</v>
      </c>
      <c r="AT3" s="24" t="s">
        <v>397</v>
      </c>
      <c r="AU3" s="244" t="s">
        <v>398</v>
      </c>
      <c r="AV3" s="25" t="s">
        <v>127</v>
      </c>
      <c r="AW3" s="25" t="s">
        <v>128</v>
      </c>
      <c r="AX3" s="25" t="s">
        <v>129</v>
      </c>
      <c r="AY3" s="25" t="s">
        <v>130</v>
      </c>
      <c r="AZ3" s="25" t="s">
        <v>131</v>
      </c>
      <c r="BA3" s="25" t="s">
        <v>132</v>
      </c>
      <c r="BB3" s="26" t="s">
        <v>133</v>
      </c>
      <c r="BC3" s="27" t="s">
        <v>134</v>
      </c>
      <c r="BD3" s="200" t="s">
        <v>135</v>
      </c>
      <c r="BE3" s="203" t="s">
        <v>136</v>
      </c>
      <c r="BF3" s="20" t="s">
        <v>137</v>
      </c>
      <c r="BG3" s="15" t="s">
        <v>54</v>
      </c>
      <c r="BH3" s="15" t="s">
        <v>55</v>
      </c>
      <c r="BI3" s="15" t="s">
        <v>31</v>
      </c>
      <c r="BJ3" s="247" t="s">
        <v>34</v>
      </c>
      <c r="BK3" s="28" t="s">
        <v>138</v>
      </c>
      <c r="BL3" s="29" t="s">
        <v>357</v>
      </c>
      <c r="BM3" s="187" t="s">
        <v>356</v>
      </c>
      <c r="BN3" s="185" t="s">
        <v>347</v>
      </c>
      <c r="BO3" s="186" t="s">
        <v>348</v>
      </c>
      <c r="BP3" s="186" t="s">
        <v>349</v>
      </c>
      <c r="BQ3" s="186" t="s">
        <v>350</v>
      </c>
      <c r="BR3" s="186" t="s">
        <v>207</v>
      </c>
      <c r="BS3" s="186" t="s">
        <v>351</v>
      </c>
      <c r="BT3" s="186" t="s">
        <v>354</v>
      </c>
      <c r="BU3" s="186" t="s">
        <v>352</v>
      </c>
      <c r="BV3" s="186" t="s">
        <v>353</v>
      </c>
      <c r="BW3" s="45" t="s">
        <v>355</v>
      </c>
      <c r="BX3" s="189" t="s">
        <v>13</v>
      </c>
      <c r="BY3" s="190" t="s">
        <v>14</v>
      </c>
      <c r="BZ3" s="212" t="s">
        <v>399</v>
      </c>
      <c r="CA3" s="213" t="s">
        <v>400</v>
      </c>
      <c r="CB3" s="214" t="s">
        <v>401</v>
      </c>
      <c r="CC3" s="212" t="s">
        <v>369</v>
      </c>
      <c r="CD3" s="218" t="s">
        <v>367</v>
      </c>
      <c r="CE3" s="224" t="s">
        <v>372</v>
      </c>
      <c r="CF3" s="220" t="s">
        <v>373</v>
      </c>
      <c r="CG3" s="218" t="s">
        <v>374</v>
      </c>
      <c r="CH3" s="226" t="s">
        <v>375</v>
      </c>
      <c r="CI3" s="220" t="s">
        <v>370</v>
      </c>
      <c r="CJ3" s="218" t="s">
        <v>368</v>
      </c>
      <c r="CK3" s="226" t="s">
        <v>371</v>
      </c>
      <c r="CL3" s="212" t="s">
        <v>365</v>
      </c>
      <c r="CM3" s="214" t="s">
        <v>376</v>
      </c>
    </row>
    <row r="4" spans="1:91" ht="19.5" thickBot="1" x14ac:dyDescent="0.45">
      <c r="A4" s="260">
        <f>【★記入用】栄養報告書!O1</f>
        <v>0</v>
      </c>
      <c r="B4" s="30">
        <f>【★記入用】栄養報告書!F4</f>
        <v>0</v>
      </c>
      <c r="C4" s="31" t="b">
        <f t="shared" ref="C4" si="0">IF(B4=1,"学校",IF(B4=2,"医療機関",IF(B4=3,"老健",IF(B4=4,"介護医療院",IF(B4=5,"老福",IF(B4=6,"児福"))))))</f>
        <v>0</v>
      </c>
      <c r="D4" s="32">
        <f>IF(BC4&lt;=3,1,2)</f>
        <v>2</v>
      </c>
      <c r="E4" s="33">
        <f>【★記入用】栄養報告書!P4</f>
        <v>0</v>
      </c>
      <c r="F4" s="191" t="s">
        <v>139</v>
      </c>
      <c r="G4" s="34">
        <f>【★記入用】栄養報告書!R4</f>
        <v>0</v>
      </c>
      <c r="H4" s="183">
        <f>【★記入用】栄養報告書!J7</f>
        <v>0</v>
      </c>
      <c r="I4" s="31">
        <f>【★記入用】栄養報告書!J8</f>
        <v>0</v>
      </c>
      <c r="J4" s="31"/>
      <c r="K4" s="196"/>
      <c r="L4" s="35">
        <f>【★記入用】栄養報告書!K9</f>
        <v>0</v>
      </c>
      <c r="M4" s="35">
        <f>【★記入用】栄養報告書!S9</f>
        <v>0</v>
      </c>
      <c r="N4" s="35">
        <f>【★記入用】栄養報告書!J10</f>
        <v>0</v>
      </c>
      <c r="O4" s="230">
        <f>【★記入用】栄養報告書!J21</f>
        <v>0</v>
      </c>
      <c r="P4" s="198"/>
      <c r="Q4" s="36"/>
      <c r="R4" s="37">
        <f>【★記入用】栄養報告書!M123</f>
        <v>0</v>
      </c>
      <c r="S4" s="38">
        <f>【★記入用】栄養報告書!M124</f>
        <v>0</v>
      </c>
      <c r="T4" s="233">
        <f t="shared" ref="T4" si="1">SUM(R4:S4)</f>
        <v>0</v>
      </c>
      <c r="U4" s="39">
        <f>【★記入用】栄養報告書!Q123</f>
        <v>0</v>
      </c>
      <c r="V4" s="39">
        <f>【★記入用】栄養報告書!Q124</f>
        <v>0</v>
      </c>
      <c r="W4" s="235">
        <f t="shared" ref="W4" si="2">SUM(U4:V4)</f>
        <v>0</v>
      </c>
      <c r="X4" s="39">
        <f>【★記入用】栄養報告書!U123</f>
        <v>0</v>
      </c>
      <c r="Y4" s="39">
        <f>【★記入用】栄養報告書!U124</f>
        <v>0</v>
      </c>
      <c r="Z4" s="235">
        <f t="shared" ref="Z4" si="3">SUM(X4:Y4)</f>
        <v>0</v>
      </c>
      <c r="AA4" s="39">
        <f>【★記入用】栄養報告書!Y123</f>
        <v>0</v>
      </c>
      <c r="AB4" s="39">
        <f>【★記入用】栄養報告書!Y124</f>
        <v>0</v>
      </c>
      <c r="AC4" s="235">
        <f t="shared" ref="AC4" si="4">SUM(AA4:AB4)</f>
        <v>0</v>
      </c>
      <c r="AD4" s="239">
        <f t="shared" ref="AD4:AE4" si="5">R4+U4+X4+AA4</f>
        <v>0</v>
      </c>
      <c r="AE4" s="239">
        <f t="shared" si="5"/>
        <v>0</v>
      </c>
      <c r="AF4" s="239">
        <f t="shared" ref="AF4" si="6">SUM(AD4:AE4)</f>
        <v>0</v>
      </c>
      <c r="AG4" s="40">
        <f>【★記入用】栄養報告書!M130</f>
        <v>0</v>
      </c>
      <c r="AH4" s="41">
        <f>【★記入用】栄養報告書!M131</f>
        <v>0</v>
      </c>
      <c r="AI4" s="241">
        <f t="shared" ref="AI4" si="7">SUM(AG4:AH4)</f>
        <v>0</v>
      </c>
      <c r="AJ4" s="41">
        <f>【★記入用】栄養報告書!Q130</f>
        <v>0</v>
      </c>
      <c r="AK4" s="41">
        <f>【★記入用】栄養報告書!Q131</f>
        <v>0</v>
      </c>
      <c r="AL4" s="241">
        <f t="shared" ref="AL4" si="8">SUM(AJ4:AK4)</f>
        <v>0</v>
      </c>
      <c r="AM4" s="41">
        <f>【★記入用】栄養報告書!U130</f>
        <v>0</v>
      </c>
      <c r="AN4" s="41">
        <f>【★記入用】栄養報告書!U131</f>
        <v>0</v>
      </c>
      <c r="AO4" s="241">
        <f t="shared" ref="AO4" si="9">SUM(AM4:AN4)</f>
        <v>0</v>
      </c>
      <c r="AP4" s="41">
        <f>【★記入用】栄養報告書!Y130</f>
        <v>0</v>
      </c>
      <c r="AQ4" s="41">
        <f>【★記入用】栄養報告書!Y131</f>
        <v>0</v>
      </c>
      <c r="AR4" s="241">
        <f t="shared" ref="AR4" si="10">SUM(AP4:AQ4)</f>
        <v>0</v>
      </c>
      <c r="AS4" s="42">
        <f>AG4+AJ4+AM4+AP4</f>
        <v>0</v>
      </c>
      <c r="AT4" s="42">
        <f>AH4+AK4+AN4+AQ4</f>
        <v>0</v>
      </c>
      <c r="AU4" s="245">
        <f>SUM(AS4:AT4)</f>
        <v>0</v>
      </c>
      <c r="AV4" s="246" t="str">
        <f t="shared" ref="AV4" si="11">IF(Q4=1,1,"")</f>
        <v/>
      </c>
      <c r="AW4" s="246" t="str">
        <f t="shared" ref="AW4" si="12">IF(AS4&gt;=750,2,"")</f>
        <v/>
      </c>
      <c r="AX4" s="246" t="str">
        <f>IF(OR(AG4&gt;=300,AJ4&gt;=300,AM4&gt;=300,AP4&gt;=300),2,"")</f>
        <v/>
      </c>
      <c r="AY4" s="246" t="str">
        <f>IF(AS4&gt;=250,3,"")</f>
        <v/>
      </c>
      <c r="AZ4" s="246" t="str">
        <f>IF(OR(AG4&gt;=100,AJ4&gt;=100,AM4&gt;=100,AP4&gt;=100),3,"")</f>
        <v/>
      </c>
      <c r="BA4" s="246">
        <f>IF(AS4&lt;250,4,"")</f>
        <v>4</v>
      </c>
      <c r="BB4" s="246">
        <f>IF(AND(AG4&lt;100,AJ4&lt;100,AM4&lt;100,AP4&lt;100),4,"")</f>
        <v>4</v>
      </c>
      <c r="BC4" s="43">
        <f>MIN(AV4:BB4)</f>
        <v>4</v>
      </c>
      <c r="BD4" s="201">
        <f>IF(AND(BF4&gt;0,BG4=0),1,IF(AND(BF4&gt;=0.01,BG4&gt;=0.01),2,IF(AND(BF4=0,BG4&gt;=0.01),3,4)))</f>
        <v>4</v>
      </c>
      <c r="BE4" s="44"/>
      <c r="BF4" s="184" t="str">
        <f>【★記入用】栄養報告書!K56</f>
        <v/>
      </c>
      <c r="BG4" s="184" t="str">
        <f>【★記入用】栄養報告書!O56</f>
        <v/>
      </c>
      <c r="BH4" s="184" t="str">
        <f>【★記入用】栄養報告書!S56</f>
        <v/>
      </c>
      <c r="BI4" s="184">
        <f>SUM(【★記入用】栄養報告書!W56:AD56)</f>
        <v>0</v>
      </c>
      <c r="BJ4" s="248">
        <f>SUM(BF4:BI4)</f>
        <v>0</v>
      </c>
      <c r="BK4" s="249" t="str">
        <f t="shared" ref="BK4" si="13">IF(BH4="","●","")</f>
        <v>●</v>
      </c>
      <c r="BL4" s="188">
        <f>【★記入用】栄養報告書!J47</f>
        <v>0</v>
      </c>
      <c r="BM4" s="250">
        <f>【★記入用】栄養報告書!J77</f>
        <v>0</v>
      </c>
      <c r="BN4" s="251">
        <f>【★記入用】栄養報告書!F80</f>
        <v>0</v>
      </c>
      <c r="BO4" s="251">
        <f>【★記入用】栄養報告書!F83</f>
        <v>0</v>
      </c>
      <c r="BP4" s="251">
        <f>【★記入用】栄養報告書!F87</f>
        <v>0</v>
      </c>
      <c r="BQ4" s="251">
        <f>【★記入用】栄養報告書!I89</f>
        <v>0</v>
      </c>
      <c r="BR4" s="251">
        <f>【★記入用】栄養報告書!I93</f>
        <v>0</v>
      </c>
      <c r="BS4" s="251">
        <f>【★記入用】栄養報告書!F96</f>
        <v>0</v>
      </c>
      <c r="BT4" s="251">
        <f>【★記入用】栄養報告書!I101</f>
        <v>0</v>
      </c>
      <c r="BU4" s="251">
        <f>【★記入用】栄養報告書!I105</f>
        <v>0</v>
      </c>
      <c r="BV4" s="251">
        <f>【★記入用】栄養報告書!I108</f>
        <v>0</v>
      </c>
      <c r="BW4" s="252">
        <f>【★記入用】栄養報告書!I112</f>
        <v>0</v>
      </c>
      <c r="BX4" s="188">
        <f>【★記入用】栄養報告書!L18</f>
        <v>0</v>
      </c>
      <c r="BY4" s="199">
        <f>【★記入用】栄養報告書!W18</f>
        <v>0</v>
      </c>
      <c r="BZ4" s="206" t="str">
        <f>【★記入用】栄養報告書!L180</f>
        <v/>
      </c>
      <c r="CA4" s="207" t="str">
        <f>【★記入用】栄養報告書!AE180</f>
        <v/>
      </c>
      <c r="CB4" s="208" t="str">
        <f>【★記入用】栄養報告書!Z180</f>
        <v/>
      </c>
      <c r="CC4" s="209">
        <f>【★記入用】栄養報告書!U195</f>
        <v>0</v>
      </c>
      <c r="CD4" s="219">
        <f>【★記入用】栄養報告書!U196</f>
        <v>0</v>
      </c>
      <c r="CE4" s="225">
        <f>SUM(CC4:CD4)</f>
        <v>0</v>
      </c>
      <c r="CF4" s="221">
        <f>【★記入用】栄養報告書!AE195</f>
        <v>0</v>
      </c>
      <c r="CG4" s="219">
        <f>【★記入用】栄養報告書!AE196</f>
        <v>0</v>
      </c>
      <c r="CH4" s="225">
        <f>SUM(CF4:CG4)</f>
        <v>0</v>
      </c>
      <c r="CI4" s="221">
        <f>【★記入用】栄養報告書!U238</f>
        <v>0</v>
      </c>
      <c r="CJ4" s="219">
        <f>【★記入用】栄養報告書!U239</f>
        <v>0</v>
      </c>
      <c r="CK4" s="225">
        <f>SUM(CI4:CJ4)</f>
        <v>0</v>
      </c>
      <c r="CL4" s="210" t="str">
        <f>IF(【★記入用】栄養報告書!AB76=0,"",【★記入用】栄養報告書!AB76)</f>
        <v/>
      </c>
      <c r="CM4" s="211" t="str">
        <f>IF(【★記入用】栄養報告書!AB74=0,"",【★記入用】栄養報告書!AB74)</f>
        <v/>
      </c>
    </row>
    <row r="5" spans="1:91" x14ac:dyDescent="0.15">
      <c r="A5" s="216" t="s">
        <v>358</v>
      </c>
      <c r="B5" s="965" t="s">
        <v>381</v>
      </c>
      <c r="C5" s="965"/>
      <c r="D5" s="965"/>
      <c r="E5" s="965"/>
      <c r="F5" s="965"/>
      <c r="G5" s="965"/>
      <c r="H5" s="965"/>
      <c r="I5" s="965"/>
      <c r="J5" s="965"/>
      <c r="K5" s="965"/>
      <c r="L5" s="965"/>
      <c r="M5" s="965"/>
      <c r="N5" s="965"/>
      <c r="O5" s="965"/>
      <c r="P5" s="965"/>
      <c r="Q5" s="965"/>
      <c r="R5" s="977" t="s">
        <v>358</v>
      </c>
      <c r="S5" s="977"/>
      <c r="T5" s="193" t="s">
        <v>359</v>
      </c>
      <c r="U5" s="977" t="s">
        <v>358</v>
      </c>
      <c r="V5" s="977"/>
      <c r="W5" s="193" t="s">
        <v>359</v>
      </c>
      <c r="X5" s="977" t="s">
        <v>358</v>
      </c>
      <c r="Y5" s="977"/>
      <c r="Z5" s="193" t="s">
        <v>359</v>
      </c>
      <c r="AA5" s="977" t="s">
        <v>358</v>
      </c>
      <c r="AB5" s="977"/>
      <c r="AC5" s="193" t="s">
        <v>359</v>
      </c>
      <c r="AD5" s="193" t="s">
        <v>359</v>
      </c>
      <c r="AE5" s="193" t="s">
        <v>359</v>
      </c>
      <c r="AF5" s="193" t="s">
        <v>359</v>
      </c>
      <c r="AG5" s="977" t="s">
        <v>382</v>
      </c>
      <c r="AH5" s="977"/>
      <c r="AI5" s="193" t="s">
        <v>359</v>
      </c>
      <c r="AJ5" s="977" t="s">
        <v>382</v>
      </c>
      <c r="AK5" s="977"/>
      <c r="AL5" s="193" t="s">
        <v>359</v>
      </c>
      <c r="AM5" s="977" t="s">
        <v>382</v>
      </c>
      <c r="AN5" s="977"/>
      <c r="AO5" s="193" t="s">
        <v>359</v>
      </c>
      <c r="AP5" s="977" t="s">
        <v>382</v>
      </c>
      <c r="AQ5" s="977"/>
      <c r="AR5" s="193" t="s">
        <v>359</v>
      </c>
      <c r="AS5" s="193" t="s">
        <v>359</v>
      </c>
      <c r="AT5" s="193" t="s">
        <v>359</v>
      </c>
      <c r="AU5" s="193" t="s">
        <v>359</v>
      </c>
      <c r="AV5" s="193" t="s">
        <v>359</v>
      </c>
      <c r="AW5" s="193" t="s">
        <v>359</v>
      </c>
      <c r="AX5" s="193" t="s">
        <v>359</v>
      </c>
      <c r="AY5" s="193" t="s">
        <v>359</v>
      </c>
      <c r="AZ5" s="193" t="s">
        <v>359</v>
      </c>
      <c r="BA5" s="193" t="s">
        <v>359</v>
      </c>
      <c r="BB5" s="193" t="s">
        <v>359</v>
      </c>
      <c r="BC5" s="193" t="s">
        <v>359</v>
      </c>
      <c r="BD5" s="193" t="s">
        <v>359</v>
      </c>
      <c r="BE5" s="193" t="s">
        <v>359</v>
      </c>
      <c r="BF5" s="977" t="s">
        <v>382</v>
      </c>
      <c r="BG5" s="977"/>
      <c r="BH5" s="977"/>
      <c r="BI5" s="977"/>
      <c r="BJ5" s="193" t="s">
        <v>359</v>
      </c>
      <c r="BK5" s="193" t="s">
        <v>359</v>
      </c>
      <c r="BL5" s="979" t="s">
        <v>382</v>
      </c>
      <c r="BM5" s="979"/>
      <c r="BN5" s="979"/>
      <c r="BO5" s="979"/>
      <c r="BP5" s="979"/>
      <c r="BQ5" s="979"/>
      <c r="BR5" s="979"/>
      <c r="BS5" s="979"/>
      <c r="BT5" s="979"/>
      <c r="BU5" s="979"/>
      <c r="BV5" s="979"/>
      <c r="BW5" s="979"/>
      <c r="BX5" s="979"/>
      <c r="BY5" s="979"/>
      <c r="BZ5" s="222" t="s">
        <v>383</v>
      </c>
      <c r="CA5" s="223"/>
      <c r="CB5" s="223"/>
      <c r="CC5" s="223"/>
      <c r="CD5" s="223"/>
      <c r="CE5" s="223"/>
      <c r="CF5" s="223"/>
      <c r="CG5" s="223"/>
      <c r="CH5" s="223"/>
      <c r="CI5" s="223"/>
      <c r="CJ5" s="223"/>
      <c r="CK5" s="223"/>
      <c r="CL5" s="223"/>
      <c r="CM5" s="223"/>
    </row>
    <row r="6" spans="1:91" x14ac:dyDescent="0.15">
      <c r="A6" s="217"/>
      <c r="B6" s="217"/>
    </row>
  </sheetData>
  <sheetProtection password="CC8B" sheet="1" objects="1" scenarios="1"/>
  <mergeCells count="30">
    <mergeCell ref="X5:Y5"/>
    <mergeCell ref="AA5:AB5"/>
    <mergeCell ref="BL1:BY1"/>
    <mergeCell ref="BL5:BY5"/>
    <mergeCell ref="AG5:AH5"/>
    <mergeCell ref="AJ5:AK5"/>
    <mergeCell ref="AM5:AN5"/>
    <mergeCell ref="AP5:AQ5"/>
    <mergeCell ref="BM2:BW2"/>
    <mergeCell ref="BX2:BY2"/>
    <mergeCell ref="AP2:AR2"/>
    <mergeCell ref="AS2:AU2"/>
    <mergeCell ref="AV2:BD2"/>
    <mergeCell ref="BF5:BI5"/>
    <mergeCell ref="BZ2:CB2"/>
    <mergeCell ref="CC2:CK2"/>
    <mergeCell ref="CL2:CM2"/>
    <mergeCell ref="B5:Q5"/>
    <mergeCell ref="AD2:AF2"/>
    <mergeCell ref="AG2:AI2"/>
    <mergeCell ref="AJ2:AL2"/>
    <mergeCell ref="AM2:AO2"/>
    <mergeCell ref="AA2:AC2"/>
    <mergeCell ref="B2:G2"/>
    <mergeCell ref="H2:J2"/>
    <mergeCell ref="R2:T2"/>
    <mergeCell ref="U2:W2"/>
    <mergeCell ref="X2:Z2"/>
    <mergeCell ref="R5:S5"/>
    <mergeCell ref="U5:V5"/>
  </mergeCells>
  <phoneticPr fontId="2"/>
  <conditionalFormatting sqref="D4">
    <cfRule type="cellIs" dxfId="1" priority="4" stopIfTrue="1" operator="equal">
      <formula>1</formula>
    </cfRule>
  </conditionalFormatting>
  <conditionalFormatting sqref="BM4">
    <cfRule type="expression" dxfId="0" priority="1">
      <formula>$BM$4&lt;&gt;""</formula>
    </cfRule>
  </conditionalFormatting>
  <dataValidations count="2">
    <dataValidation imeMode="on" allowBlank="1" showInputMessage="1" showErrorMessage="1" sqref="BX2:BX3 BY3" xr:uid="{00000000-0002-0000-0200-000000000000}"/>
    <dataValidation allowBlank="1" showInputMessage="1" showErrorMessage="1" prompt="空白：他課がまとめて送る_x000a_１：食育が郵送_x000a_２：食育が連絡便にて送る_x000a_３：研修会案内のみ送る" sqref="K2:K4" xr:uid="{00000000-0002-0000-0200-000001000000}"/>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8"/>
  <sheetViews>
    <sheetView workbookViewId="0">
      <selection activeCell="G4" sqref="G4"/>
    </sheetView>
  </sheetViews>
  <sheetFormatPr defaultRowHeight="13.5" x14ac:dyDescent="0.15"/>
  <cols>
    <col min="1" max="1" width="15.75" style="330" customWidth="1"/>
    <col min="2" max="2" width="25.875" style="330" customWidth="1"/>
    <col min="3" max="3" width="33.625" style="330" customWidth="1"/>
    <col min="4" max="5" width="9" style="330"/>
    <col min="6" max="6" width="27.625" style="330" bestFit="1" customWidth="1"/>
    <col min="7" max="7" width="27.625" style="330" customWidth="1"/>
    <col min="8" max="256" width="9" style="330"/>
    <col min="257" max="257" width="15.75" style="330" customWidth="1"/>
    <col min="258" max="258" width="25.875" style="330" customWidth="1"/>
    <col min="259" max="259" width="33.625" style="330" customWidth="1"/>
    <col min="260" max="261" width="9" style="330"/>
    <col min="262" max="262" width="27.625" style="330" bestFit="1" customWidth="1"/>
    <col min="263" max="263" width="27.625" style="330" customWidth="1"/>
    <col min="264" max="512" width="9" style="330"/>
    <col min="513" max="513" width="15.75" style="330" customWidth="1"/>
    <col min="514" max="514" width="25.875" style="330" customWidth="1"/>
    <col min="515" max="515" width="33.625" style="330" customWidth="1"/>
    <col min="516" max="517" width="9" style="330"/>
    <col min="518" max="518" width="27.625" style="330" bestFit="1" customWidth="1"/>
    <col min="519" max="519" width="27.625" style="330" customWidth="1"/>
    <col min="520" max="768" width="9" style="330"/>
    <col min="769" max="769" width="15.75" style="330" customWidth="1"/>
    <col min="770" max="770" width="25.875" style="330" customWidth="1"/>
    <col min="771" max="771" width="33.625" style="330" customWidth="1"/>
    <col min="772" max="773" width="9" style="330"/>
    <col min="774" max="774" width="27.625" style="330" bestFit="1" customWidth="1"/>
    <col min="775" max="775" width="27.625" style="330" customWidth="1"/>
    <col min="776" max="1024" width="9" style="330"/>
    <col min="1025" max="1025" width="15.75" style="330" customWidth="1"/>
    <col min="1026" max="1026" width="25.875" style="330" customWidth="1"/>
    <col min="1027" max="1027" width="33.625" style="330" customWidth="1"/>
    <col min="1028" max="1029" width="9" style="330"/>
    <col min="1030" max="1030" width="27.625" style="330" bestFit="1" customWidth="1"/>
    <col min="1031" max="1031" width="27.625" style="330" customWidth="1"/>
    <col min="1032" max="1280" width="9" style="330"/>
    <col min="1281" max="1281" width="15.75" style="330" customWidth="1"/>
    <col min="1282" max="1282" width="25.875" style="330" customWidth="1"/>
    <col min="1283" max="1283" width="33.625" style="330" customWidth="1"/>
    <col min="1284" max="1285" width="9" style="330"/>
    <col min="1286" max="1286" width="27.625" style="330" bestFit="1" customWidth="1"/>
    <col min="1287" max="1287" width="27.625" style="330" customWidth="1"/>
    <col min="1288" max="1536" width="9" style="330"/>
    <col min="1537" max="1537" width="15.75" style="330" customWidth="1"/>
    <col min="1538" max="1538" width="25.875" style="330" customWidth="1"/>
    <col min="1539" max="1539" width="33.625" style="330" customWidth="1"/>
    <col min="1540" max="1541" width="9" style="330"/>
    <col min="1542" max="1542" width="27.625" style="330" bestFit="1" customWidth="1"/>
    <col min="1543" max="1543" width="27.625" style="330" customWidth="1"/>
    <col min="1544" max="1792" width="9" style="330"/>
    <col min="1793" max="1793" width="15.75" style="330" customWidth="1"/>
    <col min="1794" max="1794" width="25.875" style="330" customWidth="1"/>
    <col min="1795" max="1795" width="33.625" style="330" customWidth="1"/>
    <col min="1796" max="1797" width="9" style="330"/>
    <col min="1798" max="1798" width="27.625" style="330" bestFit="1" customWidth="1"/>
    <col min="1799" max="1799" width="27.625" style="330" customWidth="1"/>
    <col min="1800" max="2048" width="9" style="330"/>
    <col min="2049" max="2049" width="15.75" style="330" customWidth="1"/>
    <col min="2050" max="2050" width="25.875" style="330" customWidth="1"/>
    <col min="2051" max="2051" width="33.625" style="330" customWidth="1"/>
    <col min="2052" max="2053" width="9" style="330"/>
    <col min="2054" max="2054" width="27.625" style="330" bestFit="1" customWidth="1"/>
    <col min="2055" max="2055" width="27.625" style="330" customWidth="1"/>
    <col min="2056" max="2304" width="9" style="330"/>
    <col min="2305" max="2305" width="15.75" style="330" customWidth="1"/>
    <col min="2306" max="2306" width="25.875" style="330" customWidth="1"/>
    <col min="2307" max="2307" width="33.625" style="330" customWidth="1"/>
    <col min="2308" max="2309" width="9" style="330"/>
    <col min="2310" max="2310" width="27.625" style="330" bestFit="1" customWidth="1"/>
    <col min="2311" max="2311" width="27.625" style="330" customWidth="1"/>
    <col min="2312" max="2560" width="9" style="330"/>
    <col min="2561" max="2561" width="15.75" style="330" customWidth="1"/>
    <col min="2562" max="2562" width="25.875" style="330" customWidth="1"/>
    <col min="2563" max="2563" width="33.625" style="330" customWidth="1"/>
    <col min="2564" max="2565" width="9" style="330"/>
    <col min="2566" max="2566" width="27.625" style="330" bestFit="1" customWidth="1"/>
    <col min="2567" max="2567" width="27.625" style="330" customWidth="1"/>
    <col min="2568" max="2816" width="9" style="330"/>
    <col min="2817" max="2817" width="15.75" style="330" customWidth="1"/>
    <col min="2818" max="2818" width="25.875" style="330" customWidth="1"/>
    <col min="2819" max="2819" width="33.625" style="330" customWidth="1"/>
    <col min="2820" max="2821" width="9" style="330"/>
    <col min="2822" max="2822" width="27.625" style="330" bestFit="1" customWidth="1"/>
    <col min="2823" max="2823" width="27.625" style="330" customWidth="1"/>
    <col min="2824" max="3072" width="9" style="330"/>
    <col min="3073" max="3073" width="15.75" style="330" customWidth="1"/>
    <col min="3074" max="3074" width="25.875" style="330" customWidth="1"/>
    <col min="3075" max="3075" width="33.625" style="330" customWidth="1"/>
    <col min="3076" max="3077" width="9" style="330"/>
    <col min="3078" max="3078" width="27.625" style="330" bestFit="1" customWidth="1"/>
    <col min="3079" max="3079" width="27.625" style="330" customWidth="1"/>
    <col min="3080" max="3328" width="9" style="330"/>
    <col min="3329" max="3329" width="15.75" style="330" customWidth="1"/>
    <col min="3330" max="3330" width="25.875" style="330" customWidth="1"/>
    <col min="3331" max="3331" width="33.625" style="330" customWidth="1"/>
    <col min="3332" max="3333" width="9" style="330"/>
    <col min="3334" max="3334" width="27.625" style="330" bestFit="1" customWidth="1"/>
    <col min="3335" max="3335" width="27.625" style="330" customWidth="1"/>
    <col min="3336" max="3584" width="9" style="330"/>
    <col min="3585" max="3585" width="15.75" style="330" customWidth="1"/>
    <col min="3586" max="3586" width="25.875" style="330" customWidth="1"/>
    <col min="3587" max="3587" width="33.625" style="330" customWidth="1"/>
    <col min="3588" max="3589" width="9" style="330"/>
    <col min="3590" max="3590" width="27.625" style="330" bestFit="1" customWidth="1"/>
    <col min="3591" max="3591" width="27.625" style="330" customWidth="1"/>
    <col min="3592" max="3840" width="9" style="330"/>
    <col min="3841" max="3841" width="15.75" style="330" customWidth="1"/>
    <col min="3842" max="3842" width="25.875" style="330" customWidth="1"/>
    <col min="3843" max="3843" width="33.625" style="330" customWidth="1"/>
    <col min="3844" max="3845" width="9" style="330"/>
    <col min="3846" max="3846" width="27.625" style="330" bestFit="1" customWidth="1"/>
    <col min="3847" max="3847" width="27.625" style="330" customWidth="1"/>
    <col min="3848" max="4096" width="9" style="330"/>
    <col min="4097" max="4097" width="15.75" style="330" customWidth="1"/>
    <col min="4098" max="4098" width="25.875" style="330" customWidth="1"/>
    <col min="4099" max="4099" width="33.625" style="330" customWidth="1"/>
    <col min="4100" max="4101" width="9" style="330"/>
    <col min="4102" max="4102" width="27.625" style="330" bestFit="1" customWidth="1"/>
    <col min="4103" max="4103" width="27.625" style="330" customWidth="1"/>
    <col min="4104" max="4352" width="9" style="330"/>
    <col min="4353" max="4353" width="15.75" style="330" customWidth="1"/>
    <col min="4354" max="4354" width="25.875" style="330" customWidth="1"/>
    <col min="4355" max="4355" width="33.625" style="330" customWidth="1"/>
    <col min="4356" max="4357" width="9" style="330"/>
    <col min="4358" max="4358" width="27.625" style="330" bestFit="1" customWidth="1"/>
    <col min="4359" max="4359" width="27.625" style="330" customWidth="1"/>
    <col min="4360" max="4608" width="9" style="330"/>
    <col min="4609" max="4609" width="15.75" style="330" customWidth="1"/>
    <col min="4610" max="4610" width="25.875" style="330" customWidth="1"/>
    <col min="4611" max="4611" width="33.625" style="330" customWidth="1"/>
    <col min="4612" max="4613" width="9" style="330"/>
    <col min="4614" max="4614" width="27.625" style="330" bestFit="1" customWidth="1"/>
    <col min="4615" max="4615" width="27.625" style="330" customWidth="1"/>
    <col min="4616" max="4864" width="9" style="330"/>
    <col min="4865" max="4865" width="15.75" style="330" customWidth="1"/>
    <col min="4866" max="4866" width="25.875" style="330" customWidth="1"/>
    <col min="4867" max="4867" width="33.625" style="330" customWidth="1"/>
    <col min="4868" max="4869" width="9" style="330"/>
    <col min="4870" max="4870" width="27.625" style="330" bestFit="1" customWidth="1"/>
    <col min="4871" max="4871" width="27.625" style="330" customWidth="1"/>
    <col min="4872" max="5120" width="9" style="330"/>
    <col min="5121" max="5121" width="15.75" style="330" customWidth="1"/>
    <col min="5122" max="5122" width="25.875" style="330" customWidth="1"/>
    <col min="5123" max="5123" width="33.625" style="330" customWidth="1"/>
    <col min="5124" max="5125" width="9" style="330"/>
    <col min="5126" max="5126" width="27.625" style="330" bestFit="1" customWidth="1"/>
    <col min="5127" max="5127" width="27.625" style="330" customWidth="1"/>
    <col min="5128" max="5376" width="9" style="330"/>
    <col min="5377" max="5377" width="15.75" style="330" customWidth="1"/>
    <col min="5378" max="5378" width="25.875" style="330" customWidth="1"/>
    <col min="5379" max="5379" width="33.625" style="330" customWidth="1"/>
    <col min="5380" max="5381" width="9" style="330"/>
    <col min="5382" max="5382" width="27.625" style="330" bestFit="1" customWidth="1"/>
    <col min="5383" max="5383" width="27.625" style="330" customWidth="1"/>
    <col min="5384" max="5632" width="9" style="330"/>
    <col min="5633" max="5633" width="15.75" style="330" customWidth="1"/>
    <col min="5634" max="5634" width="25.875" style="330" customWidth="1"/>
    <col min="5635" max="5635" width="33.625" style="330" customWidth="1"/>
    <col min="5636" max="5637" width="9" style="330"/>
    <col min="5638" max="5638" width="27.625" style="330" bestFit="1" customWidth="1"/>
    <col min="5639" max="5639" width="27.625" style="330" customWidth="1"/>
    <col min="5640" max="5888" width="9" style="330"/>
    <col min="5889" max="5889" width="15.75" style="330" customWidth="1"/>
    <col min="5890" max="5890" width="25.875" style="330" customWidth="1"/>
    <col min="5891" max="5891" width="33.625" style="330" customWidth="1"/>
    <col min="5892" max="5893" width="9" style="330"/>
    <col min="5894" max="5894" width="27.625" style="330" bestFit="1" customWidth="1"/>
    <col min="5895" max="5895" width="27.625" style="330" customWidth="1"/>
    <col min="5896" max="6144" width="9" style="330"/>
    <col min="6145" max="6145" width="15.75" style="330" customWidth="1"/>
    <col min="6146" max="6146" width="25.875" style="330" customWidth="1"/>
    <col min="6147" max="6147" width="33.625" style="330" customWidth="1"/>
    <col min="6148" max="6149" width="9" style="330"/>
    <col min="6150" max="6150" width="27.625" style="330" bestFit="1" customWidth="1"/>
    <col min="6151" max="6151" width="27.625" style="330" customWidth="1"/>
    <col min="6152" max="6400" width="9" style="330"/>
    <col min="6401" max="6401" width="15.75" style="330" customWidth="1"/>
    <col min="6402" max="6402" width="25.875" style="330" customWidth="1"/>
    <col min="6403" max="6403" width="33.625" style="330" customWidth="1"/>
    <col min="6404" max="6405" width="9" style="330"/>
    <col min="6406" max="6406" width="27.625" style="330" bestFit="1" customWidth="1"/>
    <col min="6407" max="6407" width="27.625" style="330" customWidth="1"/>
    <col min="6408" max="6656" width="9" style="330"/>
    <col min="6657" max="6657" width="15.75" style="330" customWidth="1"/>
    <col min="6658" max="6658" width="25.875" style="330" customWidth="1"/>
    <col min="6659" max="6659" width="33.625" style="330" customWidth="1"/>
    <col min="6660" max="6661" width="9" style="330"/>
    <col min="6662" max="6662" width="27.625" style="330" bestFit="1" customWidth="1"/>
    <col min="6663" max="6663" width="27.625" style="330" customWidth="1"/>
    <col min="6664" max="6912" width="9" style="330"/>
    <col min="6913" max="6913" width="15.75" style="330" customWidth="1"/>
    <col min="6914" max="6914" width="25.875" style="330" customWidth="1"/>
    <col min="6915" max="6915" width="33.625" style="330" customWidth="1"/>
    <col min="6916" max="6917" width="9" style="330"/>
    <col min="6918" max="6918" width="27.625" style="330" bestFit="1" customWidth="1"/>
    <col min="6919" max="6919" width="27.625" style="330" customWidth="1"/>
    <col min="6920" max="7168" width="9" style="330"/>
    <col min="7169" max="7169" width="15.75" style="330" customWidth="1"/>
    <col min="7170" max="7170" width="25.875" style="330" customWidth="1"/>
    <col min="7171" max="7171" width="33.625" style="330" customWidth="1"/>
    <col min="7172" max="7173" width="9" style="330"/>
    <col min="7174" max="7174" width="27.625" style="330" bestFit="1" customWidth="1"/>
    <col min="7175" max="7175" width="27.625" style="330" customWidth="1"/>
    <col min="7176" max="7424" width="9" style="330"/>
    <col min="7425" max="7425" width="15.75" style="330" customWidth="1"/>
    <col min="7426" max="7426" width="25.875" style="330" customWidth="1"/>
    <col min="7427" max="7427" width="33.625" style="330" customWidth="1"/>
    <col min="7428" max="7429" width="9" style="330"/>
    <col min="7430" max="7430" width="27.625" style="330" bestFit="1" customWidth="1"/>
    <col min="7431" max="7431" width="27.625" style="330" customWidth="1"/>
    <col min="7432" max="7680" width="9" style="330"/>
    <col min="7681" max="7681" width="15.75" style="330" customWidth="1"/>
    <col min="7682" max="7682" width="25.875" style="330" customWidth="1"/>
    <col min="7683" max="7683" width="33.625" style="330" customWidth="1"/>
    <col min="7684" max="7685" width="9" style="330"/>
    <col min="7686" max="7686" width="27.625" style="330" bestFit="1" customWidth="1"/>
    <col min="7687" max="7687" width="27.625" style="330" customWidth="1"/>
    <col min="7688" max="7936" width="9" style="330"/>
    <col min="7937" max="7937" width="15.75" style="330" customWidth="1"/>
    <col min="7938" max="7938" width="25.875" style="330" customWidth="1"/>
    <col min="7939" max="7939" width="33.625" style="330" customWidth="1"/>
    <col min="7940" max="7941" width="9" style="330"/>
    <col min="7942" max="7942" width="27.625" style="330" bestFit="1" customWidth="1"/>
    <col min="7943" max="7943" width="27.625" style="330" customWidth="1"/>
    <col min="7944" max="8192" width="9" style="330"/>
    <col min="8193" max="8193" width="15.75" style="330" customWidth="1"/>
    <col min="8194" max="8194" width="25.875" style="330" customWidth="1"/>
    <col min="8195" max="8195" width="33.625" style="330" customWidth="1"/>
    <col min="8196" max="8197" width="9" style="330"/>
    <col min="8198" max="8198" width="27.625" style="330" bestFit="1" customWidth="1"/>
    <col min="8199" max="8199" width="27.625" style="330" customWidth="1"/>
    <col min="8200" max="8448" width="9" style="330"/>
    <col min="8449" max="8449" width="15.75" style="330" customWidth="1"/>
    <col min="8450" max="8450" width="25.875" style="330" customWidth="1"/>
    <col min="8451" max="8451" width="33.625" style="330" customWidth="1"/>
    <col min="8452" max="8453" width="9" style="330"/>
    <col min="8454" max="8454" width="27.625" style="330" bestFit="1" customWidth="1"/>
    <col min="8455" max="8455" width="27.625" style="330" customWidth="1"/>
    <col min="8456" max="8704" width="9" style="330"/>
    <col min="8705" max="8705" width="15.75" style="330" customWidth="1"/>
    <col min="8706" max="8706" width="25.875" style="330" customWidth="1"/>
    <col min="8707" max="8707" width="33.625" style="330" customWidth="1"/>
    <col min="8708" max="8709" width="9" style="330"/>
    <col min="8710" max="8710" width="27.625" style="330" bestFit="1" customWidth="1"/>
    <col min="8711" max="8711" width="27.625" style="330" customWidth="1"/>
    <col min="8712" max="8960" width="9" style="330"/>
    <col min="8961" max="8961" width="15.75" style="330" customWidth="1"/>
    <col min="8962" max="8962" width="25.875" style="330" customWidth="1"/>
    <col min="8963" max="8963" width="33.625" style="330" customWidth="1"/>
    <col min="8964" max="8965" width="9" style="330"/>
    <col min="8966" max="8966" width="27.625" style="330" bestFit="1" customWidth="1"/>
    <col min="8967" max="8967" width="27.625" style="330" customWidth="1"/>
    <col min="8968" max="9216" width="9" style="330"/>
    <col min="9217" max="9217" width="15.75" style="330" customWidth="1"/>
    <col min="9218" max="9218" width="25.875" style="330" customWidth="1"/>
    <col min="9219" max="9219" width="33.625" style="330" customWidth="1"/>
    <col min="9220" max="9221" width="9" style="330"/>
    <col min="9222" max="9222" width="27.625" style="330" bestFit="1" customWidth="1"/>
    <col min="9223" max="9223" width="27.625" style="330" customWidth="1"/>
    <col min="9224" max="9472" width="9" style="330"/>
    <col min="9473" max="9473" width="15.75" style="330" customWidth="1"/>
    <col min="9474" max="9474" width="25.875" style="330" customWidth="1"/>
    <col min="9475" max="9475" width="33.625" style="330" customWidth="1"/>
    <col min="9476" max="9477" width="9" style="330"/>
    <col min="9478" max="9478" width="27.625" style="330" bestFit="1" customWidth="1"/>
    <col min="9479" max="9479" width="27.625" style="330" customWidth="1"/>
    <col min="9480" max="9728" width="9" style="330"/>
    <col min="9729" max="9729" width="15.75" style="330" customWidth="1"/>
    <col min="9730" max="9730" width="25.875" style="330" customWidth="1"/>
    <col min="9731" max="9731" width="33.625" style="330" customWidth="1"/>
    <col min="9732" max="9733" width="9" style="330"/>
    <col min="9734" max="9734" width="27.625" style="330" bestFit="1" customWidth="1"/>
    <col min="9735" max="9735" width="27.625" style="330" customWidth="1"/>
    <col min="9736" max="9984" width="9" style="330"/>
    <col min="9985" max="9985" width="15.75" style="330" customWidth="1"/>
    <col min="9986" max="9986" width="25.875" style="330" customWidth="1"/>
    <col min="9987" max="9987" width="33.625" style="330" customWidth="1"/>
    <col min="9988" max="9989" width="9" style="330"/>
    <col min="9990" max="9990" width="27.625" style="330" bestFit="1" customWidth="1"/>
    <col min="9991" max="9991" width="27.625" style="330" customWidth="1"/>
    <col min="9992" max="10240" width="9" style="330"/>
    <col min="10241" max="10241" width="15.75" style="330" customWidth="1"/>
    <col min="10242" max="10242" width="25.875" style="330" customWidth="1"/>
    <col min="10243" max="10243" width="33.625" style="330" customWidth="1"/>
    <col min="10244" max="10245" width="9" style="330"/>
    <col min="10246" max="10246" width="27.625" style="330" bestFit="1" customWidth="1"/>
    <col min="10247" max="10247" width="27.625" style="330" customWidth="1"/>
    <col min="10248" max="10496" width="9" style="330"/>
    <col min="10497" max="10497" width="15.75" style="330" customWidth="1"/>
    <col min="10498" max="10498" width="25.875" style="330" customWidth="1"/>
    <col min="10499" max="10499" width="33.625" style="330" customWidth="1"/>
    <col min="10500" max="10501" width="9" style="330"/>
    <col min="10502" max="10502" width="27.625" style="330" bestFit="1" customWidth="1"/>
    <col min="10503" max="10503" width="27.625" style="330" customWidth="1"/>
    <col min="10504" max="10752" width="9" style="330"/>
    <col min="10753" max="10753" width="15.75" style="330" customWidth="1"/>
    <col min="10754" max="10754" width="25.875" style="330" customWidth="1"/>
    <col min="10755" max="10755" width="33.625" style="330" customWidth="1"/>
    <col min="10756" max="10757" width="9" style="330"/>
    <col min="10758" max="10758" width="27.625" style="330" bestFit="1" customWidth="1"/>
    <col min="10759" max="10759" width="27.625" style="330" customWidth="1"/>
    <col min="10760" max="11008" width="9" style="330"/>
    <col min="11009" max="11009" width="15.75" style="330" customWidth="1"/>
    <col min="11010" max="11010" width="25.875" style="330" customWidth="1"/>
    <col min="11011" max="11011" width="33.625" style="330" customWidth="1"/>
    <col min="11012" max="11013" width="9" style="330"/>
    <col min="11014" max="11014" width="27.625" style="330" bestFit="1" customWidth="1"/>
    <col min="11015" max="11015" width="27.625" style="330" customWidth="1"/>
    <col min="11016" max="11264" width="9" style="330"/>
    <col min="11265" max="11265" width="15.75" style="330" customWidth="1"/>
    <col min="11266" max="11266" width="25.875" style="330" customWidth="1"/>
    <col min="11267" max="11267" width="33.625" style="330" customWidth="1"/>
    <col min="11268" max="11269" width="9" style="330"/>
    <col min="11270" max="11270" width="27.625" style="330" bestFit="1" customWidth="1"/>
    <col min="11271" max="11271" width="27.625" style="330" customWidth="1"/>
    <col min="11272" max="11520" width="9" style="330"/>
    <col min="11521" max="11521" width="15.75" style="330" customWidth="1"/>
    <col min="11522" max="11522" width="25.875" style="330" customWidth="1"/>
    <col min="11523" max="11523" width="33.625" style="330" customWidth="1"/>
    <col min="11524" max="11525" width="9" style="330"/>
    <col min="11526" max="11526" width="27.625" style="330" bestFit="1" customWidth="1"/>
    <col min="11527" max="11527" width="27.625" style="330" customWidth="1"/>
    <col min="11528" max="11776" width="9" style="330"/>
    <col min="11777" max="11777" width="15.75" style="330" customWidth="1"/>
    <col min="11778" max="11778" width="25.875" style="330" customWidth="1"/>
    <col min="11779" max="11779" width="33.625" style="330" customWidth="1"/>
    <col min="11780" max="11781" width="9" style="330"/>
    <col min="11782" max="11782" width="27.625" style="330" bestFit="1" customWidth="1"/>
    <col min="11783" max="11783" width="27.625" style="330" customWidth="1"/>
    <col min="11784" max="12032" width="9" style="330"/>
    <col min="12033" max="12033" width="15.75" style="330" customWidth="1"/>
    <col min="12034" max="12034" width="25.875" style="330" customWidth="1"/>
    <col min="12035" max="12035" width="33.625" style="330" customWidth="1"/>
    <col min="12036" max="12037" width="9" style="330"/>
    <col min="12038" max="12038" width="27.625" style="330" bestFit="1" customWidth="1"/>
    <col min="12039" max="12039" width="27.625" style="330" customWidth="1"/>
    <col min="12040" max="12288" width="9" style="330"/>
    <col min="12289" max="12289" width="15.75" style="330" customWidth="1"/>
    <col min="12290" max="12290" width="25.875" style="330" customWidth="1"/>
    <col min="12291" max="12291" width="33.625" style="330" customWidth="1"/>
    <col min="12292" max="12293" width="9" style="330"/>
    <col min="12294" max="12294" width="27.625" style="330" bestFit="1" customWidth="1"/>
    <col min="12295" max="12295" width="27.625" style="330" customWidth="1"/>
    <col min="12296" max="12544" width="9" style="330"/>
    <col min="12545" max="12545" width="15.75" style="330" customWidth="1"/>
    <col min="12546" max="12546" width="25.875" style="330" customWidth="1"/>
    <col min="12547" max="12547" width="33.625" style="330" customWidth="1"/>
    <col min="12548" max="12549" width="9" style="330"/>
    <col min="12550" max="12550" width="27.625" style="330" bestFit="1" customWidth="1"/>
    <col min="12551" max="12551" width="27.625" style="330" customWidth="1"/>
    <col min="12552" max="12800" width="9" style="330"/>
    <col min="12801" max="12801" width="15.75" style="330" customWidth="1"/>
    <col min="12802" max="12802" width="25.875" style="330" customWidth="1"/>
    <col min="12803" max="12803" width="33.625" style="330" customWidth="1"/>
    <col min="12804" max="12805" width="9" style="330"/>
    <col min="12806" max="12806" width="27.625" style="330" bestFit="1" customWidth="1"/>
    <col min="12807" max="12807" width="27.625" style="330" customWidth="1"/>
    <col min="12808" max="13056" width="9" style="330"/>
    <col min="13057" max="13057" width="15.75" style="330" customWidth="1"/>
    <col min="13058" max="13058" width="25.875" style="330" customWidth="1"/>
    <col min="13059" max="13059" width="33.625" style="330" customWidth="1"/>
    <col min="13060" max="13061" width="9" style="330"/>
    <col min="13062" max="13062" width="27.625" style="330" bestFit="1" customWidth="1"/>
    <col min="13063" max="13063" width="27.625" style="330" customWidth="1"/>
    <col min="13064" max="13312" width="9" style="330"/>
    <col min="13313" max="13313" width="15.75" style="330" customWidth="1"/>
    <col min="13314" max="13314" width="25.875" style="330" customWidth="1"/>
    <col min="13315" max="13315" width="33.625" style="330" customWidth="1"/>
    <col min="13316" max="13317" width="9" style="330"/>
    <col min="13318" max="13318" width="27.625" style="330" bestFit="1" customWidth="1"/>
    <col min="13319" max="13319" width="27.625" style="330" customWidth="1"/>
    <col min="13320" max="13568" width="9" style="330"/>
    <col min="13569" max="13569" width="15.75" style="330" customWidth="1"/>
    <col min="13570" max="13570" width="25.875" style="330" customWidth="1"/>
    <col min="13571" max="13571" width="33.625" style="330" customWidth="1"/>
    <col min="13572" max="13573" width="9" style="330"/>
    <col min="13574" max="13574" width="27.625" style="330" bestFit="1" customWidth="1"/>
    <col min="13575" max="13575" width="27.625" style="330" customWidth="1"/>
    <col min="13576" max="13824" width="9" style="330"/>
    <col min="13825" max="13825" width="15.75" style="330" customWidth="1"/>
    <col min="13826" max="13826" width="25.875" style="330" customWidth="1"/>
    <col min="13827" max="13827" width="33.625" style="330" customWidth="1"/>
    <col min="13828" max="13829" width="9" style="330"/>
    <col min="13830" max="13830" width="27.625" style="330" bestFit="1" customWidth="1"/>
    <col min="13831" max="13831" width="27.625" style="330" customWidth="1"/>
    <col min="13832" max="14080" width="9" style="330"/>
    <col min="14081" max="14081" width="15.75" style="330" customWidth="1"/>
    <col min="14082" max="14082" width="25.875" style="330" customWidth="1"/>
    <col min="14083" max="14083" width="33.625" style="330" customWidth="1"/>
    <col min="14084" max="14085" width="9" style="330"/>
    <col min="14086" max="14086" width="27.625" style="330" bestFit="1" customWidth="1"/>
    <col min="14087" max="14087" width="27.625" style="330" customWidth="1"/>
    <col min="14088" max="14336" width="9" style="330"/>
    <col min="14337" max="14337" width="15.75" style="330" customWidth="1"/>
    <col min="14338" max="14338" width="25.875" style="330" customWidth="1"/>
    <col min="14339" max="14339" width="33.625" style="330" customWidth="1"/>
    <col min="14340" max="14341" width="9" style="330"/>
    <col min="14342" max="14342" width="27.625" style="330" bestFit="1" customWidth="1"/>
    <col min="14343" max="14343" width="27.625" style="330" customWidth="1"/>
    <col min="14344" max="14592" width="9" style="330"/>
    <col min="14593" max="14593" width="15.75" style="330" customWidth="1"/>
    <col min="14594" max="14594" width="25.875" style="330" customWidth="1"/>
    <col min="14595" max="14595" width="33.625" style="330" customWidth="1"/>
    <col min="14596" max="14597" width="9" style="330"/>
    <col min="14598" max="14598" width="27.625" style="330" bestFit="1" customWidth="1"/>
    <col min="14599" max="14599" width="27.625" style="330" customWidth="1"/>
    <col min="14600" max="14848" width="9" style="330"/>
    <col min="14849" max="14849" width="15.75" style="330" customWidth="1"/>
    <col min="14850" max="14850" width="25.875" style="330" customWidth="1"/>
    <col min="14851" max="14851" width="33.625" style="330" customWidth="1"/>
    <col min="14852" max="14853" width="9" style="330"/>
    <col min="14854" max="14854" width="27.625" style="330" bestFit="1" customWidth="1"/>
    <col min="14855" max="14855" width="27.625" style="330" customWidth="1"/>
    <col min="14856" max="15104" width="9" style="330"/>
    <col min="15105" max="15105" width="15.75" style="330" customWidth="1"/>
    <col min="15106" max="15106" width="25.875" style="330" customWidth="1"/>
    <col min="15107" max="15107" width="33.625" style="330" customWidth="1"/>
    <col min="15108" max="15109" width="9" style="330"/>
    <col min="15110" max="15110" width="27.625" style="330" bestFit="1" customWidth="1"/>
    <col min="15111" max="15111" width="27.625" style="330" customWidth="1"/>
    <col min="15112" max="15360" width="9" style="330"/>
    <col min="15361" max="15361" width="15.75" style="330" customWidth="1"/>
    <col min="15362" max="15362" width="25.875" style="330" customWidth="1"/>
    <col min="15363" max="15363" width="33.625" style="330" customWidth="1"/>
    <col min="15364" max="15365" width="9" style="330"/>
    <col min="15366" max="15366" width="27.625" style="330" bestFit="1" customWidth="1"/>
    <col min="15367" max="15367" width="27.625" style="330" customWidth="1"/>
    <col min="15368" max="15616" width="9" style="330"/>
    <col min="15617" max="15617" width="15.75" style="330" customWidth="1"/>
    <col min="15618" max="15618" width="25.875" style="330" customWidth="1"/>
    <col min="15619" max="15619" width="33.625" style="330" customWidth="1"/>
    <col min="15620" max="15621" width="9" style="330"/>
    <col min="15622" max="15622" width="27.625" style="330" bestFit="1" customWidth="1"/>
    <col min="15623" max="15623" width="27.625" style="330" customWidth="1"/>
    <col min="15624" max="15872" width="9" style="330"/>
    <col min="15873" max="15873" width="15.75" style="330" customWidth="1"/>
    <col min="15874" max="15874" width="25.875" style="330" customWidth="1"/>
    <col min="15875" max="15875" width="33.625" style="330" customWidth="1"/>
    <col min="15876" max="15877" width="9" style="330"/>
    <col min="15878" max="15878" width="27.625" style="330" bestFit="1" customWidth="1"/>
    <col min="15879" max="15879" width="27.625" style="330" customWidth="1"/>
    <col min="15880" max="16128" width="9" style="330"/>
    <col min="16129" max="16129" width="15.75" style="330" customWidth="1"/>
    <col min="16130" max="16130" width="25.875" style="330" customWidth="1"/>
    <col min="16131" max="16131" width="33.625" style="330" customWidth="1"/>
    <col min="16132" max="16133" width="9" style="330"/>
    <col min="16134" max="16134" width="27.625" style="330" bestFit="1" customWidth="1"/>
    <col min="16135" max="16135" width="27.625" style="330" customWidth="1"/>
    <col min="16136" max="16384" width="9" style="330"/>
  </cols>
  <sheetData>
    <row r="1" spans="1:9" ht="24" x14ac:dyDescent="0.25">
      <c r="A1" s="329" t="s">
        <v>491</v>
      </c>
    </row>
    <row r="2" spans="1:9" ht="24.75" customHeight="1" thickBot="1" x14ac:dyDescent="0.3">
      <c r="A2" s="331" t="s">
        <v>492</v>
      </c>
      <c r="B2" s="331"/>
      <c r="E2" s="331" t="s">
        <v>492</v>
      </c>
    </row>
    <row r="3" spans="1:9" x14ac:dyDescent="0.15">
      <c r="A3" s="332" t="s">
        <v>493</v>
      </c>
      <c r="B3" s="333"/>
      <c r="C3" s="334" t="s">
        <v>494</v>
      </c>
      <c r="E3" s="334">
        <v>11</v>
      </c>
      <c r="F3" s="335" t="s">
        <v>495</v>
      </c>
      <c r="G3" s="335" t="str">
        <f>A3&amp;"・"&amp;F3</f>
        <v>指定施設・管理栄養士のみいる</v>
      </c>
      <c r="H3" s="330" t="s">
        <v>496</v>
      </c>
      <c r="I3" s="330" t="s">
        <v>497</v>
      </c>
    </row>
    <row r="4" spans="1:9" x14ac:dyDescent="0.15">
      <c r="A4" s="336" t="s">
        <v>493</v>
      </c>
      <c r="B4" s="337"/>
      <c r="C4" s="338" t="s">
        <v>498</v>
      </c>
      <c r="E4" s="338">
        <v>12</v>
      </c>
      <c r="F4" s="339" t="s">
        <v>499</v>
      </c>
      <c r="G4" s="339" t="str">
        <f t="shared" ref="G4:G18" si="0">A4&amp;"・"&amp;F4</f>
        <v>指定施設・管理栄養士・栄養士両方いる</v>
      </c>
      <c r="H4" s="330" t="s">
        <v>500</v>
      </c>
      <c r="I4" s="330" t="s">
        <v>501</v>
      </c>
    </row>
    <row r="5" spans="1:9" x14ac:dyDescent="0.15">
      <c r="A5" s="336" t="s">
        <v>493</v>
      </c>
      <c r="B5" s="337"/>
      <c r="C5" s="340" t="s">
        <v>502</v>
      </c>
      <c r="E5" s="340">
        <v>13</v>
      </c>
      <c r="F5" s="341" t="s">
        <v>503</v>
      </c>
      <c r="G5" s="341" t="str">
        <f t="shared" si="0"/>
        <v>指定施設・栄養士のみいる</v>
      </c>
    </row>
    <row r="6" spans="1:9" ht="14.25" thickBot="1" x14ac:dyDescent="0.2">
      <c r="A6" s="342" t="s">
        <v>493</v>
      </c>
      <c r="B6" s="343"/>
      <c r="C6" s="344" t="s">
        <v>504</v>
      </c>
      <c r="E6" s="344">
        <v>14</v>
      </c>
      <c r="F6" s="345" t="s">
        <v>505</v>
      </c>
      <c r="G6" s="345" t="str">
        <f t="shared" si="0"/>
        <v>指定施設・どちらもいない</v>
      </c>
    </row>
    <row r="7" spans="1:9" x14ac:dyDescent="0.15">
      <c r="A7" s="346" t="s">
        <v>506</v>
      </c>
      <c r="B7" s="347"/>
      <c r="C7" s="348" t="s">
        <v>507</v>
      </c>
      <c r="E7" s="348">
        <v>21</v>
      </c>
      <c r="F7" s="349" t="s">
        <v>495</v>
      </c>
      <c r="G7" s="349" t="str">
        <f t="shared" si="0"/>
        <v>１回３００食以上・１日７５０食以上(指定施設以外)・管理栄養士のみいる</v>
      </c>
    </row>
    <row r="8" spans="1:9" x14ac:dyDescent="0.15">
      <c r="A8" s="336" t="s">
        <v>506</v>
      </c>
      <c r="B8" s="337"/>
      <c r="C8" s="350" t="s">
        <v>508</v>
      </c>
      <c r="E8" s="350">
        <v>22</v>
      </c>
      <c r="F8" s="351" t="s">
        <v>499</v>
      </c>
      <c r="G8" s="351" t="str">
        <f t="shared" si="0"/>
        <v>１回３００食以上・１日７５０食以上(指定施設以外)・管理栄養士・栄養士両方いる</v>
      </c>
    </row>
    <row r="9" spans="1:9" x14ac:dyDescent="0.15">
      <c r="A9" s="336" t="s">
        <v>506</v>
      </c>
      <c r="B9" s="337"/>
      <c r="C9" s="352" t="s">
        <v>509</v>
      </c>
      <c r="E9" s="352">
        <v>23</v>
      </c>
      <c r="F9" s="353" t="s">
        <v>503</v>
      </c>
      <c r="G9" s="353" t="str">
        <f t="shared" si="0"/>
        <v>１回３００食以上・１日７５０食以上(指定施設以外)・栄養士のみいる</v>
      </c>
    </row>
    <row r="10" spans="1:9" ht="14.25" thickBot="1" x14ac:dyDescent="0.2">
      <c r="A10" s="342" t="s">
        <v>506</v>
      </c>
      <c r="B10" s="343"/>
      <c r="C10" s="354" t="s">
        <v>510</v>
      </c>
      <c r="E10" s="354">
        <v>24</v>
      </c>
      <c r="F10" s="355" t="s">
        <v>505</v>
      </c>
      <c r="G10" s="355" t="str">
        <f t="shared" si="0"/>
        <v>１回３００食以上・１日７５０食以上(指定施設以外)・どちらもいない</v>
      </c>
    </row>
    <row r="11" spans="1:9" x14ac:dyDescent="0.15">
      <c r="A11" s="356" t="s">
        <v>511</v>
      </c>
      <c r="B11" s="357"/>
      <c r="C11" s="358" t="s">
        <v>512</v>
      </c>
      <c r="E11" s="358">
        <v>31</v>
      </c>
      <c r="F11" s="359" t="s">
        <v>495</v>
      </c>
      <c r="G11" s="359" t="str">
        <f t="shared" si="0"/>
        <v>１回１００食以上・１日２５０食以上・管理栄養士のみいる</v>
      </c>
    </row>
    <row r="12" spans="1:9" x14ac:dyDescent="0.15">
      <c r="A12" s="336" t="s">
        <v>511</v>
      </c>
      <c r="B12" s="337"/>
      <c r="C12" s="360" t="s">
        <v>513</v>
      </c>
      <c r="E12" s="360">
        <v>32</v>
      </c>
      <c r="F12" s="361" t="s">
        <v>499</v>
      </c>
      <c r="G12" s="361" t="str">
        <f t="shared" si="0"/>
        <v>１回１００食以上・１日２５０食以上・管理栄養士・栄養士両方いる</v>
      </c>
    </row>
    <row r="13" spans="1:9" x14ac:dyDescent="0.15">
      <c r="A13" s="336" t="s">
        <v>511</v>
      </c>
      <c r="B13" s="337"/>
      <c r="C13" s="362" t="s">
        <v>514</v>
      </c>
      <c r="E13" s="362">
        <v>33</v>
      </c>
      <c r="F13" s="363" t="s">
        <v>503</v>
      </c>
      <c r="G13" s="363" t="str">
        <f t="shared" si="0"/>
        <v>１回１００食以上・１日２５０食以上・栄養士のみいる</v>
      </c>
    </row>
    <row r="14" spans="1:9" ht="14.25" thickBot="1" x14ac:dyDescent="0.2">
      <c r="A14" s="342" t="s">
        <v>511</v>
      </c>
      <c r="B14" s="343"/>
      <c r="C14" s="364" t="s">
        <v>515</v>
      </c>
      <c r="E14" s="365">
        <v>34</v>
      </c>
      <c r="F14" s="366" t="s">
        <v>505</v>
      </c>
      <c r="G14" s="366" t="str">
        <f t="shared" si="0"/>
        <v>１回１００食以上・１日２５０食以上・どちらもいない</v>
      </c>
    </row>
    <row r="15" spans="1:9" x14ac:dyDescent="0.15">
      <c r="A15" s="367" t="s">
        <v>516</v>
      </c>
      <c r="B15" s="368"/>
      <c r="C15" s="369" t="s">
        <v>517</v>
      </c>
      <c r="E15" s="369">
        <v>41</v>
      </c>
      <c r="F15" s="370" t="s">
        <v>495</v>
      </c>
      <c r="G15" s="370" t="str">
        <f t="shared" si="0"/>
        <v>１回１００食未満・１日２５０食未満・管理栄養士のみいる</v>
      </c>
    </row>
    <row r="16" spans="1:9" x14ac:dyDescent="0.15">
      <c r="A16" s="336" t="s">
        <v>516</v>
      </c>
      <c r="B16" s="337"/>
      <c r="C16" s="371" t="s">
        <v>518</v>
      </c>
      <c r="E16" s="371">
        <v>42</v>
      </c>
      <c r="F16" s="372" t="s">
        <v>499</v>
      </c>
      <c r="G16" s="372" t="str">
        <f t="shared" si="0"/>
        <v>１回１００食未満・１日２５０食未満・管理栄養士・栄養士両方いる</v>
      </c>
    </row>
    <row r="17" spans="1:7" x14ac:dyDescent="0.15">
      <c r="A17" s="336" t="s">
        <v>516</v>
      </c>
      <c r="B17" s="337"/>
      <c r="C17" s="373" t="s">
        <v>519</v>
      </c>
      <c r="E17" s="373">
        <v>43</v>
      </c>
      <c r="F17" s="374" t="s">
        <v>503</v>
      </c>
      <c r="G17" s="374" t="str">
        <f t="shared" si="0"/>
        <v>１回１００食未満・１日２５０食未満・栄養士のみいる</v>
      </c>
    </row>
    <row r="18" spans="1:7" ht="14.25" thickBot="1" x14ac:dyDescent="0.2">
      <c r="A18" s="342" t="s">
        <v>516</v>
      </c>
      <c r="B18" s="343"/>
      <c r="C18" s="375" t="s">
        <v>520</v>
      </c>
      <c r="E18" s="375">
        <v>44</v>
      </c>
      <c r="F18" s="376" t="s">
        <v>505</v>
      </c>
      <c r="G18" s="376" t="str">
        <f t="shared" si="0"/>
        <v>１回１００食未満・１日２５０食未満・どちらもいない</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【記入例】 栄養報告書</vt:lpstr>
      <vt:lpstr>【★記入用】栄養報告書</vt:lpstr>
      <vt:lpstr>保健所作業用シート</vt:lpstr>
      <vt:lpstr>施設分類一覧表</vt:lpstr>
      <vt:lpstr>施設分類一覧表!cd_1</vt:lpstr>
      <vt:lpstr>【★記入用】栄養報告書!Print_Area</vt:lpstr>
      <vt:lpstr>'【記入例】 栄養報告書'!Print_Area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User_XD010</cp:lastModifiedBy>
  <cp:lastPrinted>2023-08-17T04:57:32Z</cp:lastPrinted>
  <dcterms:created xsi:type="dcterms:W3CDTF">2018-03-13T07:15:43Z</dcterms:created>
  <dcterms:modified xsi:type="dcterms:W3CDTF">2024-10-03T00:51:34Z</dcterms:modified>
</cp:coreProperties>
</file>