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4_就労支援（●）\04 ●工賃実績（調査公表）\R05(2023)年度工賃実績（2024調査）\01_Ｒ5年度実依頼文\R5\"/>
    </mc:Choice>
  </mc:AlternateContent>
  <bookViews>
    <workbookView xWindow="0" yWindow="0" windowWidth="20490" windowHeight="7530" activeTab="1"/>
  </bookViews>
  <sheets>
    <sheet name="実績報告書" sheetId="21" r:id="rId1"/>
    <sheet name="算定表" sheetId="20" r:id="rId2"/>
    <sheet name="実績報告書 (記載例)" sheetId="14" r:id="rId3"/>
    <sheet name="算定表 (記載例)" sheetId="15" r:id="rId4"/>
    <sheet name="Sheet" sheetId="18" r:id="rId5"/>
    <sheet name="集計表" sheetId="12" state="hidden" r:id="rId6"/>
    <sheet name="プルダウン" sheetId="13" state="hidden" r:id="rId7"/>
  </sheets>
  <definedNames>
    <definedName name="_xlnm.Print_Area" localSheetId="4">Sheet!$B$4:$S$6</definedName>
    <definedName name="_xlnm.Print_Area" localSheetId="1">算定表!$B$1:$AC$79</definedName>
    <definedName name="_xlnm.Print_Area" localSheetId="3">'算定表 (記載例)'!$B$1:$AC$79</definedName>
    <definedName name="_xlnm.Print_Area" localSheetId="0">実績報告書!$A$1:$O$36</definedName>
    <definedName name="_xlnm.Print_Area" localSheetId="2">'実績報告書 (記載例)'!$A$1:$O$36</definedName>
    <definedName name="_xlnm.Print_Titles" localSheetId="1">算定表!$12:$15</definedName>
    <definedName name="_xlnm.Print_Titles" localSheetId="3">'算定表 (記載例)'!$12:$15</definedName>
  </definedNames>
  <calcPr calcId="162913"/>
</workbook>
</file>

<file path=xl/calcChain.xml><?xml version="1.0" encoding="utf-8"?>
<calcChain xmlns="http://schemas.openxmlformats.org/spreadsheetml/2006/main">
  <c r="K6" i="18" l="1"/>
  <c r="AB14" i="15" l="1"/>
  <c r="AC14" i="15"/>
  <c r="AB16" i="15"/>
  <c r="AC16" i="15"/>
  <c r="AB17" i="15"/>
  <c r="AC17" i="15"/>
  <c r="AB18" i="15"/>
  <c r="AC18" i="15"/>
  <c r="AB19" i="15"/>
  <c r="AC19" i="15"/>
  <c r="AB20" i="15"/>
  <c r="AC20" i="15"/>
  <c r="AB21" i="15"/>
  <c r="AC21" i="15"/>
  <c r="AB22" i="15"/>
  <c r="AC22" i="15"/>
  <c r="AB23" i="15"/>
  <c r="AC23" i="15"/>
  <c r="AB24" i="15"/>
  <c r="AC24" i="15"/>
  <c r="AB25" i="15"/>
  <c r="AC25" i="15"/>
  <c r="AB26" i="15"/>
  <c r="AC26" i="15"/>
  <c r="AB27" i="15"/>
  <c r="AC27" i="15"/>
  <c r="AB28" i="15"/>
  <c r="AC28" i="15"/>
  <c r="AB29" i="15"/>
  <c r="AC29" i="15"/>
  <c r="AB30" i="15"/>
  <c r="AC30" i="15"/>
  <c r="AB31" i="15"/>
  <c r="AC31" i="15"/>
  <c r="AB32" i="15"/>
  <c r="AC32" i="15"/>
  <c r="AB33" i="15"/>
  <c r="AC33" i="15"/>
  <c r="AB34" i="15"/>
  <c r="AC34" i="15"/>
  <c r="AB35" i="15"/>
  <c r="AC35" i="15"/>
  <c r="AB36" i="15"/>
  <c r="AC36" i="15"/>
  <c r="AB37" i="15"/>
  <c r="AC37" i="15"/>
  <c r="AB38" i="15"/>
  <c r="AC38" i="15"/>
  <c r="AC11" i="15"/>
  <c r="S6" i="18" l="1"/>
  <c r="R6" i="18"/>
  <c r="Q6" i="18"/>
  <c r="P6" i="18"/>
  <c r="O6" i="18"/>
  <c r="N6" i="18"/>
  <c r="M6" i="18"/>
  <c r="F6" i="18"/>
  <c r="E6" i="18"/>
  <c r="D6" i="18"/>
  <c r="C6" i="18"/>
  <c r="B6" i="18"/>
  <c r="AA78" i="20" l="1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D78" i="20"/>
  <c r="AD77" i="20"/>
  <c r="AC77" i="20"/>
  <c r="AB77" i="20"/>
  <c r="AD76" i="20"/>
  <c r="AC76" i="20"/>
  <c r="AB76" i="20"/>
  <c r="AD75" i="20"/>
  <c r="AC75" i="20"/>
  <c r="AB75" i="20"/>
  <c r="AD74" i="20"/>
  <c r="AC74" i="20"/>
  <c r="AB74" i="20"/>
  <c r="AD73" i="20"/>
  <c r="AC73" i="20"/>
  <c r="AB73" i="20"/>
  <c r="AD72" i="20"/>
  <c r="AC72" i="20"/>
  <c r="AB72" i="20"/>
  <c r="AD71" i="20"/>
  <c r="AC71" i="20"/>
  <c r="AB71" i="20"/>
  <c r="AD70" i="20"/>
  <c r="AC70" i="20"/>
  <c r="AB70" i="20"/>
  <c r="AD69" i="20"/>
  <c r="AC69" i="20"/>
  <c r="AB69" i="20"/>
  <c r="AD68" i="20"/>
  <c r="AC68" i="20"/>
  <c r="AB68" i="20"/>
  <c r="AD67" i="20"/>
  <c r="AC67" i="20"/>
  <c r="AB67" i="20"/>
  <c r="AD66" i="20"/>
  <c r="AC66" i="20"/>
  <c r="AB66" i="20"/>
  <c r="AD65" i="20"/>
  <c r="AC65" i="20"/>
  <c r="AB65" i="20"/>
  <c r="AD64" i="20"/>
  <c r="AC64" i="20"/>
  <c r="AB64" i="20"/>
  <c r="AD63" i="20"/>
  <c r="AC63" i="20"/>
  <c r="AB63" i="20"/>
  <c r="AD62" i="20"/>
  <c r="AC62" i="20"/>
  <c r="AB62" i="20"/>
  <c r="AD61" i="20"/>
  <c r="AC61" i="20"/>
  <c r="AB61" i="20"/>
  <c r="AD60" i="20"/>
  <c r="AC60" i="20"/>
  <c r="AB60" i="20"/>
  <c r="AD59" i="20"/>
  <c r="AC59" i="20"/>
  <c r="AB59" i="20"/>
  <c r="AD58" i="20"/>
  <c r="AC58" i="20"/>
  <c r="AB58" i="20"/>
  <c r="AD57" i="20"/>
  <c r="AC57" i="20"/>
  <c r="AB57" i="20"/>
  <c r="AD56" i="20"/>
  <c r="AC56" i="20"/>
  <c r="AB56" i="20"/>
  <c r="AD55" i="20"/>
  <c r="AC55" i="20"/>
  <c r="AB55" i="20"/>
  <c r="AD54" i="20"/>
  <c r="AC54" i="20"/>
  <c r="AB54" i="20"/>
  <c r="AD53" i="20"/>
  <c r="AC53" i="20"/>
  <c r="AB53" i="20"/>
  <c r="AD52" i="20"/>
  <c r="AC52" i="20"/>
  <c r="AB52" i="20"/>
  <c r="AD51" i="20"/>
  <c r="AC51" i="20"/>
  <c r="AB51" i="20"/>
  <c r="AD50" i="20"/>
  <c r="AC50" i="20"/>
  <c r="AB50" i="20"/>
  <c r="AD49" i="20"/>
  <c r="AC49" i="20"/>
  <c r="AB49" i="20"/>
  <c r="AD48" i="20"/>
  <c r="AC48" i="20"/>
  <c r="AB48" i="20"/>
  <c r="AD47" i="20"/>
  <c r="AC47" i="20"/>
  <c r="AB47" i="20"/>
  <c r="AD46" i="20"/>
  <c r="AC46" i="20"/>
  <c r="AB46" i="20"/>
  <c r="AD45" i="20"/>
  <c r="AC45" i="20"/>
  <c r="AB45" i="20"/>
  <c r="AD44" i="20"/>
  <c r="AC44" i="20"/>
  <c r="AB44" i="20"/>
  <c r="AD43" i="20"/>
  <c r="AC43" i="20"/>
  <c r="AC78" i="20" s="1"/>
  <c r="AB43" i="20"/>
  <c r="AB78" i="20" s="1"/>
  <c r="AA41" i="20"/>
  <c r="AA79" i="20" s="1"/>
  <c r="Z41" i="20"/>
  <c r="Z79" i="20" s="1"/>
  <c r="Y41" i="20"/>
  <c r="Y79" i="20" s="1"/>
  <c r="X41" i="20"/>
  <c r="X79" i="20" s="1"/>
  <c r="W41" i="20"/>
  <c r="W79" i="20" s="1"/>
  <c r="V41" i="20"/>
  <c r="V79" i="20" s="1"/>
  <c r="U41" i="20"/>
  <c r="U79" i="20" s="1"/>
  <c r="T41" i="20"/>
  <c r="T79" i="20" s="1"/>
  <c r="S41" i="20"/>
  <c r="S79" i="20" s="1"/>
  <c r="R41" i="20"/>
  <c r="R79" i="20" s="1"/>
  <c r="Q41" i="20"/>
  <c r="Q79" i="20" s="1"/>
  <c r="P41" i="20"/>
  <c r="P79" i="20" s="1"/>
  <c r="O41" i="20"/>
  <c r="O79" i="20" s="1"/>
  <c r="N41" i="20"/>
  <c r="N79" i="20" s="1"/>
  <c r="M41" i="20"/>
  <c r="M79" i="20" s="1"/>
  <c r="L41" i="20"/>
  <c r="L79" i="20" s="1"/>
  <c r="K41" i="20"/>
  <c r="K79" i="20" s="1"/>
  <c r="J41" i="20"/>
  <c r="J79" i="20" s="1"/>
  <c r="I41" i="20"/>
  <c r="I79" i="20" s="1"/>
  <c r="H41" i="20"/>
  <c r="H79" i="20" s="1"/>
  <c r="G41" i="20"/>
  <c r="G79" i="20" s="1"/>
  <c r="F41" i="20"/>
  <c r="F79" i="20" s="1"/>
  <c r="E41" i="20"/>
  <c r="E79" i="20" s="1"/>
  <c r="D41" i="20"/>
  <c r="D79" i="20" s="1"/>
  <c r="AD40" i="20"/>
  <c r="AC40" i="20"/>
  <c r="AB40" i="20"/>
  <c r="AD39" i="20"/>
  <c r="AC39" i="20"/>
  <c r="AB39" i="20"/>
  <c r="AD38" i="20"/>
  <c r="AC38" i="20"/>
  <c r="AB38" i="20"/>
  <c r="AD37" i="20"/>
  <c r="AC37" i="20"/>
  <c r="AB37" i="20"/>
  <c r="AD36" i="20"/>
  <c r="AC36" i="20"/>
  <c r="AB36" i="20"/>
  <c r="AD35" i="20"/>
  <c r="AC35" i="20"/>
  <c r="AB35" i="20"/>
  <c r="AD34" i="20"/>
  <c r="AC34" i="20"/>
  <c r="AB34" i="20"/>
  <c r="AD33" i="20"/>
  <c r="AC33" i="20"/>
  <c r="AB33" i="20"/>
  <c r="AD32" i="20"/>
  <c r="AC32" i="20"/>
  <c r="AB32" i="20"/>
  <c r="AD31" i="20"/>
  <c r="AC31" i="20"/>
  <c r="AB31" i="20"/>
  <c r="AD30" i="20"/>
  <c r="AC30" i="20"/>
  <c r="AB30" i="20"/>
  <c r="AD29" i="20"/>
  <c r="AC29" i="20"/>
  <c r="AB29" i="20"/>
  <c r="AD28" i="20"/>
  <c r="AC28" i="20"/>
  <c r="AB28" i="20"/>
  <c r="AD27" i="20"/>
  <c r="AC27" i="20"/>
  <c r="AB27" i="20"/>
  <c r="AD26" i="20"/>
  <c r="AC26" i="20"/>
  <c r="AB26" i="20"/>
  <c r="AD25" i="20"/>
  <c r="AC25" i="20"/>
  <c r="AB25" i="20"/>
  <c r="AD24" i="20"/>
  <c r="AC24" i="20"/>
  <c r="AB24" i="20"/>
  <c r="AD23" i="20"/>
  <c r="AC23" i="20"/>
  <c r="AB23" i="20"/>
  <c r="AD22" i="20"/>
  <c r="AC22" i="20"/>
  <c r="AB22" i="20"/>
  <c r="AD21" i="20"/>
  <c r="AC21" i="20"/>
  <c r="AB21" i="20"/>
  <c r="AD20" i="20"/>
  <c r="AC20" i="20"/>
  <c r="AB20" i="20"/>
  <c r="AD19" i="20"/>
  <c r="AC19" i="20"/>
  <c r="AB19" i="20"/>
  <c r="AD18" i="20"/>
  <c r="AC18" i="20"/>
  <c r="AB18" i="20"/>
  <c r="AD17" i="20"/>
  <c r="AC17" i="20"/>
  <c r="AB17" i="20"/>
  <c r="B17" i="20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AD16" i="20"/>
  <c r="AC16" i="20"/>
  <c r="AB16" i="20"/>
  <c r="AC14" i="20"/>
  <c r="AB14" i="20"/>
  <c r="AC9" i="20" s="1"/>
  <c r="J6" i="18" s="1"/>
  <c r="AC41" i="20" l="1"/>
  <c r="AB41" i="20"/>
  <c r="AB79" i="20" s="1"/>
  <c r="AC8" i="20" s="1"/>
  <c r="AC7" i="20" s="1"/>
  <c r="AC79" i="20"/>
  <c r="AC6" i="20" s="1"/>
  <c r="AB78" i="15"/>
  <c r="AA78" i="15"/>
  <c r="Z78" i="15"/>
  <c r="Y78" i="15"/>
  <c r="X78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AD77" i="15"/>
  <c r="AC77" i="15"/>
  <c r="AB77" i="15"/>
  <c r="AD76" i="15"/>
  <c r="AC76" i="15"/>
  <c r="AB76" i="15"/>
  <c r="AD75" i="15"/>
  <c r="AC75" i="15"/>
  <c r="AB75" i="15"/>
  <c r="AD74" i="15"/>
  <c r="AC74" i="15"/>
  <c r="AB74" i="15"/>
  <c r="AD73" i="15"/>
  <c r="AC73" i="15"/>
  <c r="AB73" i="15"/>
  <c r="AD72" i="15"/>
  <c r="AC72" i="15"/>
  <c r="AB72" i="15"/>
  <c r="AD71" i="15"/>
  <c r="AC71" i="15"/>
  <c r="AB71" i="15"/>
  <c r="AD70" i="15"/>
  <c r="AC70" i="15"/>
  <c r="AB70" i="15"/>
  <c r="AD69" i="15"/>
  <c r="AC69" i="15"/>
  <c r="AB69" i="15"/>
  <c r="AD68" i="15"/>
  <c r="AC68" i="15"/>
  <c r="AB68" i="15"/>
  <c r="AD67" i="15"/>
  <c r="AC67" i="15"/>
  <c r="AB67" i="15"/>
  <c r="AD66" i="15"/>
  <c r="AC66" i="15"/>
  <c r="AB66" i="15"/>
  <c r="AD65" i="15"/>
  <c r="AC65" i="15"/>
  <c r="AB65" i="15"/>
  <c r="AD64" i="15"/>
  <c r="AC64" i="15"/>
  <c r="AB64" i="15"/>
  <c r="AD63" i="15"/>
  <c r="AC63" i="15"/>
  <c r="AB63" i="15"/>
  <c r="AD62" i="15"/>
  <c r="AC62" i="15"/>
  <c r="AB62" i="15"/>
  <c r="AD61" i="15"/>
  <c r="AC61" i="15"/>
  <c r="AB61" i="15"/>
  <c r="AD60" i="15"/>
  <c r="AC60" i="15"/>
  <c r="AB60" i="15"/>
  <c r="AD59" i="15"/>
  <c r="AC59" i="15"/>
  <c r="AB59" i="15"/>
  <c r="AD58" i="15"/>
  <c r="AC58" i="15"/>
  <c r="AB58" i="15"/>
  <c r="AD57" i="15"/>
  <c r="AC57" i="15"/>
  <c r="AB57" i="15"/>
  <c r="AD56" i="15"/>
  <c r="AC56" i="15"/>
  <c r="AB56" i="15"/>
  <c r="AD55" i="15"/>
  <c r="AC55" i="15"/>
  <c r="AB55" i="15"/>
  <c r="AD54" i="15"/>
  <c r="AC54" i="15"/>
  <c r="AB54" i="15"/>
  <c r="AD53" i="15"/>
  <c r="AC53" i="15"/>
  <c r="AB53" i="15"/>
  <c r="AD52" i="15"/>
  <c r="AC52" i="15"/>
  <c r="AB52" i="15"/>
  <c r="AD51" i="15"/>
  <c r="AC51" i="15"/>
  <c r="AB51" i="15"/>
  <c r="AD50" i="15"/>
  <c r="AC50" i="15"/>
  <c r="AB50" i="15"/>
  <c r="AD49" i="15"/>
  <c r="AC49" i="15"/>
  <c r="AB49" i="15"/>
  <c r="AD48" i="15"/>
  <c r="AC48" i="15"/>
  <c r="AB48" i="15"/>
  <c r="AD47" i="15"/>
  <c r="AC47" i="15"/>
  <c r="AB47" i="15"/>
  <c r="AD46" i="15"/>
  <c r="AC46" i="15"/>
  <c r="AB46" i="15"/>
  <c r="AD45" i="15"/>
  <c r="AC45" i="15"/>
  <c r="AB45" i="15"/>
  <c r="AD44" i="15"/>
  <c r="AC44" i="15"/>
  <c r="AB44" i="15"/>
  <c r="AD43" i="15"/>
  <c r="AC43" i="15"/>
  <c r="AC78" i="15" s="1"/>
  <c r="AB43" i="15"/>
  <c r="AA41" i="15"/>
  <c r="AA79" i="15" s="1"/>
  <c r="Z41" i="15"/>
  <c r="Z79" i="15" s="1"/>
  <c r="Y41" i="15"/>
  <c r="Y79" i="15" s="1"/>
  <c r="X41" i="15"/>
  <c r="X79" i="15" s="1"/>
  <c r="W41" i="15"/>
  <c r="W79" i="15" s="1"/>
  <c r="V41" i="15"/>
  <c r="V79" i="15" s="1"/>
  <c r="U41" i="15"/>
  <c r="U79" i="15" s="1"/>
  <c r="T41" i="15"/>
  <c r="T79" i="15" s="1"/>
  <c r="S41" i="15"/>
  <c r="S79" i="15" s="1"/>
  <c r="R41" i="15"/>
  <c r="R79" i="15" s="1"/>
  <c r="Q41" i="15"/>
  <c r="Q79" i="15" s="1"/>
  <c r="P41" i="15"/>
  <c r="P79" i="15" s="1"/>
  <c r="O41" i="15"/>
  <c r="O79" i="15" s="1"/>
  <c r="N41" i="15"/>
  <c r="N79" i="15" s="1"/>
  <c r="M41" i="15"/>
  <c r="M79" i="15" s="1"/>
  <c r="L41" i="15"/>
  <c r="L79" i="15" s="1"/>
  <c r="K41" i="15"/>
  <c r="K79" i="15" s="1"/>
  <c r="J41" i="15"/>
  <c r="J79" i="15" s="1"/>
  <c r="I41" i="15"/>
  <c r="I79" i="15" s="1"/>
  <c r="H41" i="15"/>
  <c r="H79" i="15" s="1"/>
  <c r="G41" i="15"/>
  <c r="G79" i="15" s="1"/>
  <c r="F41" i="15"/>
  <c r="F79" i="15" s="1"/>
  <c r="E41" i="15"/>
  <c r="E79" i="15" s="1"/>
  <c r="D41" i="15"/>
  <c r="D79" i="15" s="1"/>
  <c r="AD40" i="15"/>
  <c r="AC40" i="15"/>
  <c r="AB40" i="15"/>
  <c r="AD39" i="15"/>
  <c r="AC39" i="15"/>
  <c r="AB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B17" i="15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AD16" i="15"/>
  <c r="AC9" i="15"/>
  <c r="AC11" i="20" l="1"/>
  <c r="L6" i="18" s="1"/>
  <c r="G6" i="18"/>
  <c r="C22" i="21"/>
  <c r="I6" i="18"/>
  <c r="AC41" i="15"/>
  <c r="AC79" i="15" s="1"/>
  <c r="AC6" i="15" s="1"/>
  <c r="C22" i="14" s="1"/>
  <c r="AB41" i="15"/>
  <c r="AB79" i="15" s="1"/>
  <c r="AC8" i="15" s="1"/>
  <c r="AC7" i="15" s="1"/>
  <c r="C24" i="21" l="1"/>
  <c r="C23" i="21"/>
  <c r="H6" i="18"/>
  <c r="U3" i="12"/>
  <c r="T3" i="12" l="1"/>
  <c r="S3" i="12"/>
  <c r="R3" i="12"/>
  <c r="Q3" i="12"/>
  <c r="P3" i="12"/>
  <c r="K3" i="12"/>
  <c r="J3" i="12"/>
  <c r="I3" i="12"/>
  <c r="H3" i="12"/>
  <c r="G3" i="12"/>
  <c r="F3" i="12"/>
  <c r="E3" i="12"/>
  <c r="D3" i="12"/>
  <c r="C3" i="12"/>
  <c r="B3" i="12"/>
  <c r="O3" i="12" l="1"/>
  <c r="M3" i="12" l="1"/>
  <c r="L3" i="12"/>
  <c r="N3" i="12" l="1"/>
  <c r="C23" i="14"/>
  <c r="C24" i="14" l="1"/>
</calcChain>
</file>

<file path=xl/comments1.xml><?xml version="1.0" encoding="utf-8"?>
<comments xmlns="http://schemas.openxmlformats.org/spreadsheetml/2006/main">
  <authors>
    <author>Windows ユーザー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和暦表示されます。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池上　幸政</author>
  </authors>
  <commentList>
    <comment ref="AC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少数点第１位まで算出（少数点第２位を切り上げ）
</t>
        </r>
      </text>
    </comment>
    <comment ref="AC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１～１２までのいずれかの整数
</t>
        </r>
      </text>
    </comment>
    <comment ref="AC11" authorId="0" shapeId="0">
      <text>
        <r>
          <rPr>
            <sz val="9"/>
            <color indexed="81"/>
            <rFont val="MS P ゴシック"/>
            <family val="3"/>
            <charset val="128"/>
          </rPr>
          <t>円未満四捨五入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和暦表示されます。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池上　幸政</author>
  </authors>
  <commentList>
    <comment ref="AC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少数点第１位まで算出（少数点第２位を切り上げ）
</t>
        </r>
      </text>
    </comment>
    <comment ref="AC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１～１２までのいずれかの整数
</t>
        </r>
      </text>
    </comment>
    <comment ref="AC11" authorId="0" shapeId="0">
      <text>
        <r>
          <rPr>
            <sz val="9"/>
            <color indexed="81"/>
            <rFont val="MS P ゴシック"/>
            <family val="3"/>
            <charset val="128"/>
          </rPr>
          <t>円未満四捨五入</t>
        </r>
      </text>
    </comment>
  </commentList>
</comments>
</file>

<file path=xl/sharedStrings.xml><?xml version="1.0" encoding="utf-8"?>
<sst xmlns="http://schemas.openxmlformats.org/spreadsheetml/2006/main" count="352" uniqueCount="197">
  <si>
    <t>計</t>
    <rPh sb="0" eb="1">
      <t>ケイ</t>
    </rPh>
    <phoneticPr fontId="3"/>
  </si>
  <si>
    <t>日給</t>
    <rPh sb="0" eb="2">
      <t>ニッキュウ</t>
    </rPh>
    <phoneticPr fontId="3"/>
  </si>
  <si>
    <t>月給</t>
    <rPh sb="0" eb="2">
      <t>ゲッキュウ</t>
    </rPh>
    <phoneticPr fontId="3"/>
  </si>
  <si>
    <t>円</t>
    <rPh sb="0" eb="1">
      <t>エン</t>
    </rPh>
    <phoneticPr fontId="3"/>
  </si>
  <si>
    <t>届出者</t>
    <phoneticPr fontId="3"/>
  </si>
  <si>
    <t>岡山　太郎</t>
    <rPh sb="0" eb="2">
      <t>オカヤマ</t>
    </rPh>
    <rPh sb="3" eb="5">
      <t>タロウ</t>
    </rPh>
    <phoneticPr fontId="3"/>
  </si>
  <si>
    <t>岡山　花子</t>
    <rPh sb="0" eb="2">
      <t>オカヤマ</t>
    </rPh>
    <rPh sb="3" eb="5">
      <t>ハナコ</t>
    </rPh>
    <phoneticPr fontId="3"/>
  </si>
  <si>
    <t>倉敷　一郎</t>
    <rPh sb="0" eb="2">
      <t>クラシキ</t>
    </rPh>
    <rPh sb="3" eb="5">
      <t>イチロウ</t>
    </rPh>
    <phoneticPr fontId="3"/>
  </si>
  <si>
    <t>倉敷　次郎</t>
    <rPh sb="0" eb="2">
      <t>クラシキ</t>
    </rPh>
    <rPh sb="3" eb="5">
      <t>ジロウ</t>
    </rPh>
    <phoneticPr fontId="3"/>
  </si>
  <si>
    <t>津山　三郎</t>
    <rPh sb="0" eb="2">
      <t>ツヤマ</t>
    </rPh>
    <rPh sb="3" eb="5">
      <t>サブロウ</t>
    </rPh>
    <phoneticPr fontId="3"/>
  </si>
  <si>
    <t>津山　梅子</t>
    <rPh sb="0" eb="2">
      <t>ツヤマ</t>
    </rPh>
    <rPh sb="3" eb="5">
      <t>ウメコ</t>
    </rPh>
    <phoneticPr fontId="3"/>
  </si>
  <si>
    <t>玉野　桜子</t>
    <rPh sb="0" eb="2">
      <t>タマノ</t>
    </rPh>
    <rPh sb="3" eb="5">
      <t>サクラコ</t>
    </rPh>
    <phoneticPr fontId="3"/>
  </si>
  <si>
    <t>玉野　四郎</t>
    <rPh sb="0" eb="2">
      <t>タマノ</t>
    </rPh>
    <rPh sb="3" eb="4">
      <t>ヨン</t>
    </rPh>
    <rPh sb="4" eb="5">
      <t>ロウ</t>
    </rPh>
    <phoneticPr fontId="3"/>
  </si>
  <si>
    <t>笠岡　五郎</t>
    <rPh sb="0" eb="2">
      <t>カサオカ</t>
    </rPh>
    <rPh sb="3" eb="5">
      <t>ゴロウ</t>
    </rPh>
    <phoneticPr fontId="3"/>
  </si>
  <si>
    <t>笠岡　椿子</t>
    <rPh sb="0" eb="2">
      <t>カサオカ</t>
    </rPh>
    <rPh sb="3" eb="4">
      <t>ツバキ</t>
    </rPh>
    <rPh sb="4" eb="5">
      <t>コ</t>
    </rPh>
    <phoneticPr fontId="3"/>
  </si>
  <si>
    <t>井原　六助</t>
    <rPh sb="0" eb="2">
      <t>イハラ</t>
    </rPh>
    <rPh sb="3" eb="5">
      <t>ロクスケ</t>
    </rPh>
    <phoneticPr fontId="3"/>
  </si>
  <si>
    <t>井原　桃子</t>
    <rPh sb="0" eb="2">
      <t>イハラ</t>
    </rPh>
    <rPh sb="3" eb="5">
      <t>モモコ</t>
    </rPh>
    <phoneticPr fontId="3"/>
  </si>
  <si>
    <t>総社　七助</t>
    <rPh sb="0" eb="2">
      <t>ソウジャ</t>
    </rPh>
    <rPh sb="3" eb="4">
      <t>ナナ</t>
    </rPh>
    <rPh sb="4" eb="5">
      <t>スケ</t>
    </rPh>
    <phoneticPr fontId="3"/>
  </si>
  <si>
    <t>高梁　八兵衛</t>
    <rPh sb="0" eb="2">
      <t>タカハシ</t>
    </rPh>
    <rPh sb="3" eb="4">
      <t>ハチ</t>
    </rPh>
    <rPh sb="4" eb="5">
      <t>ヘイ</t>
    </rPh>
    <rPh sb="5" eb="6">
      <t>エ</t>
    </rPh>
    <phoneticPr fontId="3"/>
  </si>
  <si>
    <t>高梁　松子</t>
    <rPh sb="0" eb="2">
      <t>タカハシ</t>
    </rPh>
    <rPh sb="3" eb="4">
      <t>マツ</t>
    </rPh>
    <rPh sb="4" eb="5">
      <t>コ</t>
    </rPh>
    <phoneticPr fontId="3"/>
  </si>
  <si>
    <t>新見　竹男</t>
    <rPh sb="0" eb="2">
      <t>ニイミ</t>
    </rPh>
    <rPh sb="3" eb="5">
      <t>タケオ</t>
    </rPh>
    <phoneticPr fontId="3"/>
  </si>
  <si>
    <t>新見　笹代</t>
    <rPh sb="0" eb="2">
      <t>ニイミ</t>
    </rPh>
    <rPh sb="3" eb="4">
      <t>ササ</t>
    </rPh>
    <rPh sb="4" eb="5">
      <t>ヨ</t>
    </rPh>
    <phoneticPr fontId="3"/>
  </si>
  <si>
    <t>備前　九郎</t>
    <rPh sb="0" eb="2">
      <t>ビゼン</t>
    </rPh>
    <rPh sb="3" eb="4">
      <t>キュウ</t>
    </rPh>
    <rPh sb="4" eb="5">
      <t>ロウ</t>
    </rPh>
    <phoneticPr fontId="3"/>
  </si>
  <si>
    <t>備前　百合子</t>
    <rPh sb="0" eb="2">
      <t>ビゼン</t>
    </rPh>
    <rPh sb="3" eb="6">
      <t>ユリコ</t>
    </rPh>
    <phoneticPr fontId="3"/>
  </si>
  <si>
    <t>総社　七子</t>
    <rPh sb="0" eb="2">
      <t>ソウジャ</t>
    </rPh>
    <rPh sb="3" eb="4">
      <t>ナナ</t>
    </rPh>
    <rPh sb="4" eb="5">
      <t>コ</t>
    </rPh>
    <phoneticPr fontId="3"/>
  </si>
  <si>
    <t>岡山県知事　　殿</t>
    <rPh sb="0" eb="1">
      <t>オカ</t>
    </rPh>
    <rPh sb="1" eb="2">
      <t>ヤマ</t>
    </rPh>
    <rPh sb="2" eb="3">
      <t>ケン</t>
    </rPh>
    <rPh sb="3" eb="4">
      <t>チ</t>
    </rPh>
    <rPh sb="4" eb="5">
      <t>コト</t>
    </rPh>
    <rPh sb="7" eb="8">
      <t>ドノ</t>
    </rPh>
    <phoneticPr fontId="3"/>
  </si>
  <si>
    <t>岡山市長　　殿</t>
    <rPh sb="0" eb="1">
      <t>オカ</t>
    </rPh>
    <rPh sb="1" eb="2">
      <t>ヤマ</t>
    </rPh>
    <rPh sb="2" eb="4">
      <t>シチョウ</t>
    </rPh>
    <rPh sb="6" eb="7">
      <t>ドノ</t>
    </rPh>
    <phoneticPr fontId="3"/>
  </si>
  <si>
    <t>倉敷市長　　殿</t>
    <rPh sb="0" eb="2">
      <t>クラシキ</t>
    </rPh>
    <rPh sb="2" eb="4">
      <t>シチョウ</t>
    </rPh>
    <rPh sb="6" eb="7">
      <t>ドノ</t>
    </rPh>
    <phoneticPr fontId="3"/>
  </si>
  <si>
    <t>新見市長　　殿</t>
    <rPh sb="0" eb="2">
      <t>ニイミ</t>
    </rPh>
    <rPh sb="2" eb="4">
      <t>シチョウ</t>
    </rPh>
    <rPh sb="6" eb="7">
      <t>ドノ</t>
    </rPh>
    <phoneticPr fontId="3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</si>
  <si>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3"/>
  </si>
  <si>
    <r>
      <t>　下記のとおり、当事業所における工賃（賃金）実績</t>
    </r>
    <r>
      <rPr>
        <sz val="11"/>
        <rFont val="ＭＳ Ｐゴシック"/>
        <family val="3"/>
        <charset val="128"/>
      </rPr>
      <t>を報告します。</t>
    </r>
    <rPh sb="1" eb="3">
      <t>カキ</t>
    </rPh>
    <rPh sb="8" eb="9">
      <t>トウ</t>
    </rPh>
    <rPh sb="9" eb="12">
      <t>ジギョウショ</t>
    </rPh>
    <rPh sb="16" eb="18">
      <t>コウチン</t>
    </rPh>
    <rPh sb="19" eb="21">
      <t>チンギン</t>
    </rPh>
    <rPh sb="22" eb="24">
      <t>ジッセキ</t>
    </rPh>
    <rPh sb="25" eb="27">
      <t>ホウコク</t>
    </rPh>
    <phoneticPr fontId="3"/>
  </si>
  <si>
    <r>
      <t>　事業所</t>
    </r>
    <r>
      <rPr>
        <sz val="11"/>
        <rFont val="ＭＳ Ｐゴシック"/>
        <family val="3"/>
        <charset val="128"/>
      </rPr>
      <t>名</t>
    </r>
    <rPh sb="1" eb="4">
      <t>ジギョウショ</t>
    </rPh>
    <rPh sb="4" eb="5">
      <t>メイ</t>
    </rPh>
    <phoneticPr fontId="3"/>
  </si>
  <si>
    <t>人</t>
    <rPh sb="0" eb="1">
      <t>ニン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</si>
  <si>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</si>
  <si>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</si>
  <si>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</si>
  <si>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</si>
  <si>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</si>
  <si>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</si>
  <si>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</si>
  <si>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</si>
  <si>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</si>
  <si>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</si>
  <si>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</si>
  <si>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サービス種別
（雇用形態）</t>
    <rPh sb="4" eb="6">
      <t>シュベツ</t>
    </rPh>
    <rPh sb="8" eb="10">
      <t>コヨウ</t>
    </rPh>
    <rPh sb="10" eb="12">
      <t>ケイタイ</t>
    </rPh>
    <phoneticPr fontId="3"/>
  </si>
  <si>
    <t>４月</t>
    <rPh sb="1" eb="2">
      <t>ガツ</t>
    </rPh>
    <phoneticPr fontId="3"/>
  </si>
  <si>
    <t>事業所番号</t>
    <rPh sb="0" eb="3">
      <t>ジギョウショ</t>
    </rPh>
    <rPh sb="3" eb="5">
      <t>バンゴウ</t>
    </rPh>
    <phoneticPr fontId="3"/>
  </si>
  <si>
    <t>氏名</t>
    <rPh sb="0" eb="2">
      <t>シメイ</t>
    </rPh>
    <phoneticPr fontId="3"/>
  </si>
  <si>
    <t>代表者　</t>
    <rPh sb="0" eb="3">
      <t>ダイヒョウシャ</t>
    </rPh>
    <phoneticPr fontId="3"/>
  </si>
  <si>
    <t>職</t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</si>
  <si>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</si>
  <si>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３　就労継続支援Ｂ型</t>
  </si>
  <si>
    <t>２　就労継続支援Ａ型（非雇用型）</t>
    <phoneticPr fontId="3"/>
  </si>
  <si>
    <t>１　就労継続支援Ａ型（雇用型）</t>
    <phoneticPr fontId="3"/>
  </si>
  <si>
    <t>※該当するものをプルダウンから選んでください</t>
    <rPh sb="1" eb="3">
      <t>ガイトウ</t>
    </rPh>
    <rPh sb="15" eb="16">
      <t>エラ</t>
    </rPh>
    <phoneticPr fontId="3"/>
  </si>
  <si>
    <t>農福連携</t>
    <rPh sb="0" eb="1">
      <t>ノウ</t>
    </rPh>
    <rPh sb="1" eb="2">
      <t>フク</t>
    </rPh>
    <rPh sb="2" eb="4">
      <t>レンケイ</t>
    </rPh>
    <phoneticPr fontId="3"/>
  </si>
  <si>
    <t>①　実施状況</t>
    <rPh sb="2" eb="4">
      <t>ジッシ</t>
    </rPh>
    <rPh sb="4" eb="6">
      <t>ジョウキョウ</t>
    </rPh>
    <phoneticPr fontId="3"/>
  </si>
  <si>
    <t>実施している場合は「○」、実施していない場合は空欄</t>
    <rPh sb="0" eb="2">
      <t>ジッシ</t>
    </rPh>
    <rPh sb="6" eb="8">
      <t>バアイ</t>
    </rPh>
    <rPh sb="13" eb="15">
      <t>ジッシ</t>
    </rPh>
    <rPh sb="20" eb="22">
      <t>バアイ</t>
    </rPh>
    <rPh sb="23" eb="25">
      <t>クウラン</t>
    </rPh>
    <phoneticPr fontId="3"/>
  </si>
  <si>
    <t>②　新規実施</t>
    <rPh sb="2" eb="4">
      <t>シンキ</t>
    </rPh>
    <rPh sb="4" eb="6">
      <t>ジッシ</t>
    </rPh>
    <phoneticPr fontId="3"/>
  </si>
  <si>
    <t>○</t>
    <phoneticPr fontId="3"/>
  </si>
  <si>
    <t>③　収入の割合</t>
    <rPh sb="2" eb="4">
      <t>シュウニュウ</t>
    </rPh>
    <rPh sb="5" eb="7">
      <t>ワリアイ</t>
    </rPh>
    <phoneticPr fontId="3"/>
  </si>
  <si>
    <t>④　実施状況</t>
    <rPh sb="2" eb="4">
      <t>ジッシ</t>
    </rPh>
    <rPh sb="4" eb="6">
      <t>ジョウキョウ</t>
    </rPh>
    <phoneticPr fontId="3"/>
  </si>
  <si>
    <t>⑤　利用者の割合</t>
    <rPh sb="2" eb="5">
      <t>リヨウシャ</t>
    </rPh>
    <rPh sb="6" eb="8">
      <t>ワリアイ</t>
    </rPh>
    <phoneticPr fontId="3"/>
  </si>
  <si>
    <t>提出日</t>
    <rPh sb="0" eb="3">
      <t>テイシュツビ</t>
    </rPh>
    <phoneticPr fontId="3"/>
  </si>
  <si>
    <t>玉野市</t>
  </si>
  <si>
    <t>倉敷市</t>
  </si>
  <si>
    <t>岡山市</t>
  </si>
  <si>
    <t>津山市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</si>
  <si>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</si>
  <si>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</si>
  <si>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</si>
  <si>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</si>
  <si>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</si>
  <si>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</si>
  <si>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</si>
  <si>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</si>
  <si>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</si>
  <si>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</si>
  <si>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</si>
  <si>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</si>
  <si>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</si>
  <si>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</si>
  <si>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</si>
  <si>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</si>
  <si>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</si>
  <si>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</si>
  <si>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</si>
  <si>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</si>
  <si>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</si>
  <si>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</si>
  <si>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</si>
  <si>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職名</t>
    <rPh sb="0" eb="2">
      <t>ショクメイ</t>
    </rPh>
    <phoneticPr fontId="3"/>
  </si>
  <si>
    <t>氏名</t>
    <rPh sb="0" eb="2">
      <t>シメイ</t>
    </rPh>
    <phoneticPr fontId="3"/>
  </si>
  <si>
    <t>代表者</t>
    <rPh sb="0" eb="3">
      <t>ダイヒョウシャ</t>
    </rPh>
    <phoneticPr fontId="3"/>
  </si>
  <si>
    <t>事業所名</t>
    <rPh sb="0" eb="4">
      <t>ジギョウショメイ</t>
    </rPh>
    <phoneticPr fontId="3"/>
  </si>
  <si>
    <t>サービス種別（雇用形態）</t>
    <rPh sb="7" eb="11">
      <t>コヨウケイタイ</t>
    </rPh>
    <phoneticPr fontId="3"/>
  </si>
  <si>
    <t>R3.3１．３１末日の定員</t>
    <phoneticPr fontId="3"/>
  </si>
  <si>
    <t>工賃支払対象者延べ人数</t>
    <phoneticPr fontId="3"/>
  </si>
  <si>
    <t>工賃支払総額</t>
    <phoneticPr fontId="3"/>
  </si>
  <si>
    <t>工賃実績</t>
    <phoneticPr fontId="3"/>
  </si>
  <si>
    <t>月額</t>
    <rPh sb="0" eb="2">
      <t>ゲツガク</t>
    </rPh>
    <phoneticPr fontId="3"/>
  </si>
  <si>
    <t>時間給</t>
    <rPh sb="0" eb="3">
      <t>ジカンキュウ</t>
    </rPh>
    <phoneticPr fontId="3"/>
  </si>
  <si>
    <t>農福連携</t>
  </si>
  <si>
    <t>在宅勤務</t>
    <rPh sb="0" eb="4">
      <t>ザイタクキンム</t>
    </rPh>
    <phoneticPr fontId="3"/>
  </si>
  <si>
    <t>①　実施状況</t>
    <phoneticPr fontId="3"/>
  </si>
  <si>
    <t>②　新規実施</t>
    <phoneticPr fontId="3"/>
  </si>
  <si>
    <t>③　収入の割合</t>
  </si>
  <si>
    <t>⑤　利用者の割合</t>
    <phoneticPr fontId="3"/>
  </si>
  <si>
    <t>主たる事務所の所在地</t>
    <phoneticPr fontId="3"/>
  </si>
  <si>
    <t>市町村名</t>
    <rPh sb="0" eb="4">
      <t>シチョウソンメイ</t>
    </rPh>
    <phoneticPr fontId="3"/>
  </si>
  <si>
    <t>町名・大字以下</t>
    <rPh sb="0" eb="2">
      <t>チョウメイ</t>
    </rPh>
    <rPh sb="3" eb="7">
      <t>オオアザイカ</t>
    </rPh>
    <phoneticPr fontId="3"/>
  </si>
  <si>
    <t>事業所</t>
    <rPh sb="0" eb="3">
      <t>ジギョウショ</t>
    </rPh>
    <phoneticPr fontId="3"/>
  </si>
  <si>
    <t>法人</t>
    <rPh sb="0" eb="2">
      <t>ホウジン</t>
    </rPh>
    <phoneticPr fontId="3"/>
  </si>
  <si>
    <t>定員</t>
    <rPh sb="0" eb="2">
      <t>テイイン</t>
    </rPh>
    <phoneticPr fontId="3"/>
  </si>
  <si>
    <t>対象者数</t>
    <rPh sb="0" eb="4">
      <t>タイショウシャスウ</t>
    </rPh>
    <phoneticPr fontId="3"/>
  </si>
  <si>
    <t>変更なし</t>
    <rPh sb="0" eb="2">
      <t>ヘンコウ</t>
    </rPh>
    <phoneticPr fontId="3"/>
  </si>
  <si>
    <t>変更有り</t>
    <rPh sb="0" eb="3">
      <t>ヘンコウアリ</t>
    </rPh>
    <phoneticPr fontId="3"/>
  </si>
  <si>
    <t>R4目標工賃額</t>
    <phoneticPr fontId="3"/>
  </si>
  <si>
    <t>変更の有無</t>
    <rPh sb="0" eb="2">
      <t>ヘンコウ</t>
    </rPh>
    <rPh sb="3" eb="5">
      <t>ウム</t>
    </rPh>
    <phoneticPr fontId="3"/>
  </si>
  <si>
    <t>理事長</t>
    <rPh sb="0" eb="3">
      <t>リジチョウ</t>
    </rPh>
    <phoneticPr fontId="3"/>
  </si>
  <si>
    <t>岡山太郎</t>
    <rPh sb="0" eb="4">
      <t>オカヤマタロウ</t>
    </rPh>
    <phoneticPr fontId="3"/>
  </si>
  <si>
    <t>○</t>
  </si>
  <si>
    <t>区・町名・大字以下</t>
    <rPh sb="0" eb="1">
      <t>ク</t>
    </rPh>
    <rPh sb="2" eb="4">
      <t>チョウメイ</t>
    </rPh>
    <rPh sb="5" eb="7">
      <t>オオアザ</t>
    </rPh>
    <rPh sb="7" eb="9">
      <t>イカ</t>
    </rPh>
    <phoneticPr fontId="3"/>
  </si>
  <si>
    <t>①が「○」の場合、農福連携に係る就労事業収入の割合（％）</t>
    <rPh sb="6" eb="8">
      <t>バアイ</t>
    </rPh>
    <rPh sb="9" eb="10">
      <t>ノウ</t>
    </rPh>
    <rPh sb="10" eb="11">
      <t>フク</t>
    </rPh>
    <rPh sb="11" eb="13">
      <t>レンケイ</t>
    </rPh>
    <rPh sb="14" eb="15">
      <t>カカ</t>
    </rPh>
    <rPh sb="16" eb="18">
      <t>シュウロウ</t>
    </rPh>
    <rPh sb="18" eb="20">
      <t>ジギョウ</t>
    </rPh>
    <rPh sb="20" eb="22">
      <t>シュウニュウ</t>
    </rPh>
    <rPh sb="23" eb="25">
      <t>ワリアイ</t>
    </rPh>
    <phoneticPr fontId="3"/>
  </si>
  <si>
    <t>№</t>
    <phoneticPr fontId="3"/>
  </si>
  <si>
    <t>ア</t>
    <phoneticPr fontId="3"/>
  </si>
  <si>
    <t>イ</t>
    <phoneticPr fontId="3"/>
  </si>
  <si>
    <t>（a）</t>
    <phoneticPr fontId="3"/>
  </si>
  <si>
    <t>（b）</t>
    <phoneticPr fontId="3"/>
  </si>
  <si>
    <t>ウ</t>
    <phoneticPr fontId="3"/>
  </si>
  <si>
    <t>小計①　(日数・月額)</t>
    <rPh sb="0" eb="2">
      <t>ショウケイ</t>
    </rPh>
    <phoneticPr fontId="3"/>
  </si>
  <si>
    <t>小計②(日数・月額)</t>
    <phoneticPr fontId="3"/>
  </si>
  <si>
    <t>合計(①＋②）(日数・月額)</t>
    <rPh sb="0" eb="2">
      <t>ゴウケイ</t>
    </rPh>
    <phoneticPr fontId="3"/>
  </si>
  <si>
    <t>令和５年度実績</t>
    <rPh sb="0" eb="2">
      <t>レイワ</t>
    </rPh>
    <rPh sb="3" eb="5">
      <t>ネンド</t>
    </rPh>
    <rPh sb="5" eb="7">
      <t>ジッセキ</t>
    </rPh>
    <phoneticPr fontId="3"/>
  </si>
  <si>
    <t>○前年度の工賃（賃金）実績額</t>
    <rPh sb="1" eb="4">
      <t>ゼンネンド</t>
    </rPh>
    <rPh sb="5" eb="7">
      <t>コウチン</t>
    </rPh>
    <rPh sb="8" eb="10">
      <t>チンギン</t>
    </rPh>
    <rPh sb="11" eb="13">
      <t>ジッセキ</t>
    </rPh>
    <rPh sb="13" eb="14">
      <t>ガク</t>
    </rPh>
    <phoneticPr fontId="3"/>
  </si>
  <si>
    <t>令和５年度工賃（賃金）実績報告書</t>
    <rPh sb="0" eb="2">
      <t>レイワ</t>
    </rPh>
    <rPh sb="3" eb="5">
      <t>ネンド</t>
    </rPh>
    <rPh sb="4" eb="5">
      <t>ガンネン</t>
    </rPh>
    <rPh sb="5" eb="7">
      <t>コウチン</t>
    </rPh>
    <rPh sb="8" eb="10">
      <t>チンギン</t>
    </rPh>
    <rPh sb="11" eb="13">
      <t>ジッセキ</t>
    </rPh>
    <rPh sb="13" eb="16">
      <t>ホウコクショ</t>
    </rPh>
    <phoneticPr fontId="3"/>
  </si>
  <si>
    <t>令和６年３月末日の定員</t>
    <rPh sb="0" eb="2">
      <t>レイワ</t>
    </rPh>
    <rPh sb="3" eb="4">
      <t>ネン</t>
    </rPh>
    <rPh sb="5" eb="6">
      <t>ツキ</t>
    </rPh>
    <rPh sb="6" eb="8">
      <t>マツジツ</t>
    </rPh>
    <rPh sb="9" eb="11">
      <t>テイイン</t>
    </rPh>
    <phoneticPr fontId="3"/>
  </si>
  <si>
    <t>新設</t>
    <rPh sb="0" eb="2">
      <t>シンセツ</t>
    </rPh>
    <phoneticPr fontId="3"/>
  </si>
  <si>
    <t>令和５年度中に新設した事業所は、右欄に「〇」を付し、開設年月日を記載してください。</t>
    <rPh sb="0" eb="2">
      <t>レイワ</t>
    </rPh>
    <rPh sb="3" eb="5">
      <t>ネンド</t>
    </rPh>
    <rPh sb="5" eb="6">
      <t>チュウ</t>
    </rPh>
    <rPh sb="7" eb="9">
      <t>シンセツ</t>
    </rPh>
    <rPh sb="11" eb="14">
      <t>ジギョウショ</t>
    </rPh>
    <rPh sb="16" eb="18">
      <t>ミギラン</t>
    </rPh>
    <rPh sb="23" eb="24">
      <t>フ</t>
    </rPh>
    <rPh sb="26" eb="28">
      <t>カイセツ</t>
    </rPh>
    <rPh sb="28" eb="31">
      <t>ネンガッピ</t>
    </rPh>
    <rPh sb="32" eb="34">
      <t>キサイ</t>
    </rPh>
    <phoneticPr fontId="3"/>
  </si>
  <si>
    <t>開設年月日</t>
    <rPh sb="0" eb="5">
      <t>カイセツネンガッピ</t>
    </rPh>
    <phoneticPr fontId="3"/>
  </si>
  <si>
    <t>１人当たりの工賃（賃金）月額</t>
    <rPh sb="1" eb="2">
      <t>ニン</t>
    </rPh>
    <rPh sb="2" eb="3">
      <t>ア</t>
    </rPh>
    <rPh sb="6" eb="8">
      <t>コウチン</t>
    </rPh>
    <rPh sb="9" eb="11">
      <t>チンギン</t>
    </rPh>
    <rPh sb="12" eb="14">
      <t>ゲツガク</t>
    </rPh>
    <phoneticPr fontId="3"/>
  </si>
  <si>
    <t>　年間工賃（賃金）
　　支払総額</t>
    <rPh sb="1" eb="3">
      <t>ネンカン</t>
    </rPh>
    <rPh sb="3" eb="5">
      <t>コウチン</t>
    </rPh>
    <rPh sb="6" eb="8">
      <t>チンギン</t>
    </rPh>
    <rPh sb="12" eb="14">
      <t>シハラ</t>
    </rPh>
    <rPh sb="14" eb="16">
      <t>ソウガク</t>
    </rPh>
    <phoneticPr fontId="3"/>
  </si>
  <si>
    <t>＜備考＞</t>
    <phoneticPr fontId="3"/>
  </si>
  <si>
    <t>※工賃(賃金)実績等については、県障害福祉課ホームページ、WAMネット等により幅広く公表
　 することとしていますので、ご了承ください。</t>
    <rPh sb="1" eb="3">
      <t>コウチン</t>
    </rPh>
    <rPh sb="4" eb="6">
      <t>チンギン</t>
    </rPh>
    <rPh sb="7" eb="9">
      <t>ジッセキ</t>
    </rPh>
    <rPh sb="9" eb="10">
      <t>トウ</t>
    </rPh>
    <rPh sb="16" eb="17">
      <t>ケン</t>
    </rPh>
    <rPh sb="17" eb="19">
      <t>ショウガイ</t>
    </rPh>
    <rPh sb="19" eb="22">
      <t>フクシカ</t>
    </rPh>
    <rPh sb="35" eb="36">
      <t>トウ</t>
    </rPh>
    <phoneticPr fontId="3"/>
  </si>
  <si>
    <t>作成年月日</t>
    <rPh sb="0" eb="2">
      <t>サクセイ</t>
    </rPh>
    <rPh sb="2" eb="5">
      <t>ネンガッピ</t>
    </rPh>
    <phoneticPr fontId="3"/>
  </si>
  <si>
    <t>（※事業所の所在地が、岡山市、倉敷市、新見市の場合は各市に、それ以外の場合は各県民局に提出してください。）</t>
    <rPh sb="32" eb="34">
      <t>イガイ</t>
    </rPh>
    <rPh sb="35" eb="37">
      <t>バアイ</t>
    </rPh>
    <rPh sb="38" eb="39">
      <t>カク</t>
    </rPh>
    <rPh sb="39" eb="42">
      <t>ケンミンキョク</t>
    </rPh>
    <phoneticPr fontId="3"/>
  </si>
  <si>
    <t>R6.3.31時点の運営規程に明記されている場合は「○」、記載がないときは空欄</t>
    <rPh sb="7" eb="9">
      <t>ジテン</t>
    </rPh>
    <rPh sb="10" eb="12">
      <t>ウンエイ</t>
    </rPh>
    <rPh sb="12" eb="14">
      <t>キテイ</t>
    </rPh>
    <rPh sb="15" eb="17">
      <t>メイキ</t>
    </rPh>
    <rPh sb="22" eb="24">
      <t>バアイ</t>
    </rPh>
    <rPh sb="29" eb="31">
      <t>キサイ</t>
    </rPh>
    <rPh sb="37" eb="39">
      <t>クウラン</t>
    </rPh>
    <phoneticPr fontId="3"/>
  </si>
  <si>
    <t>①が「○」のうち、令和５年度において新たに開始した場合のみ「○」</t>
    <rPh sb="9" eb="11">
      <t>レイワ</t>
    </rPh>
    <rPh sb="12" eb="14">
      <t>ネンド</t>
    </rPh>
    <rPh sb="18" eb="19">
      <t>アラ</t>
    </rPh>
    <rPh sb="21" eb="23">
      <t>カイシ</t>
    </rPh>
    <rPh sb="25" eb="27">
      <t>バアイ</t>
    </rPh>
    <phoneticPr fontId="3"/>
  </si>
  <si>
    <t>工賃
（賃金）
月額
※３</t>
    <rPh sb="0" eb="2">
      <t>コウチン</t>
    </rPh>
    <rPh sb="4" eb="6">
      <t>チンギン</t>
    </rPh>
    <rPh sb="8" eb="10">
      <t>ゲツガク</t>
    </rPh>
    <phoneticPr fontId="3"/>
  </si>
  <si>
    <t>工賃
（賃金）
月額</t>
    <rPh sb="0" eb="2">
      <t>コウチン</t>
    </rPh>
    <rPh sb="4" eb="6">
      <t>チンギン</t>
    </rPh>
    <rPh sb="8" eb="10">
      <t>ゲツガク</t>
    </rPh>
    <phoneticPr fontId="3"/>
  </si>
  <si>
    <t>工賃
（賃金）
年額</t>
    <rPh sb="0" eb="2">
      <t>コウチン</t>
    </rPh>
    <rPh sb="4" eb="6">
      <t>チンギン</t>
    </rPh>
    <rPh sb="8" eb="10">
      <t>ネンガク</t>
    </rPh>
    <phoneticPr fontId="3"/>
  </si>
  <si>
    <t>開所日数　※１</t>
    <rPh sb="0" eb="4">
      <t>カイショニッスウ</t>
    </rPh>
    <phoneticPr fontId="3"/>
  </si>
  <si>
    <r>
      <rPr>
        <sz val="11"/>
        <rFont val="ＭＳ Ｐゴシック"/>
        <family val="3"/>
        <charset val="128"/>
      </rPr>
      <t>利用日数</t>
    </r>
    <r>
      <rPr>
        <sz val="8"/>
        <rFont val="ＭＳ Ｐゴシック"/>
        <family val="3"/>
        <charset val="128"/>
      </rPr>
      <t xml:space="preserve">
(就労日数)
</t>
    </r>
    <r>
      <rPr>
        <sz val="12"/>
        <rFont val="ＭＳ Ｐゴシック"/>
        <family val="3"/>
        <charset val="128"/>
      </rPr>
      <t>※２</t>
    </r>
    <rPh sb="0" eb="2">
      <t>リヨウ</t>
    </rPh>
    <rPh sb="2" eb="4">
      <t>ニッスウ</t>
    </rPh>
    <rPh sb="6" eb="8">
      <t>シュウロウ</t>
    </rPh>
    <rPh sb="8" eb="10">
      <t>ニッスウ</t>
    </rPh>
    <phoneticPr fontId="3"/>
  </si>
  <si>
    <t>＜選択＞</t>
    <rPh sb="1" eb="3">
      <t>センタク</t>
    </rPh>
    <phoneticPr fontId="3"/>
  </si>
  <si>
    <r>
      <rPr>
        <sz val="11"/>
        <rFont val="ＭＳ Ｐゴシック"/>
        <family val="3"/>
        <charset val="128"/>
      </rPr>
      <t>利用日数</t>
    </r>
    <r>
      <rPr>
        <sz val="8"/>
        <rFont val="ＭＳ Ｐゴシック"/>
        <family val="3"/>
        <charset val="128"/>
      </rPr>
      <t xml:space="preserve">
(就労日数)</t>
    </r>
    <rPh sb="0" eb="2">
      <t>リヨウ</t>
    </rPh>
    <rPh sb="2" eb="4">
      <t>ニッスウ</t>
    </rPh>
    <rPh sb="6" eb="8">
      <t>シュウロウ</t>
    </rPh>
    <rPh sb="8" eb="10">
      <t>ニッスウ</t>
    </rPh>
    <phoneticPr fontId="3"/>
  </si>
  <si>
    <t>　　　※１　事業所別、サービス種別（Ａ型は、雇用形態別）ごとに、報告書を作成すること。</t>
    <rPh sb="6" eb="9">
      <t>ジギョウショ</t>
    </rPh>
    <rPh sb="9" eb="10">
      <t>ベツ</t>
    </rPh>
    <rPh sb="15" eb="17">
      <t>シュベツ</t>
    </rPh>
    <rPh sb="19" eb="20">
      <t>カタ</t>
    </rPh>
    <rPh sb="22" eb="24">
      <t>コヨウ</t>
    </rPh>
    <rPh sb="24" eb="26">
      <t>ケイタイ</t>
    </rPh>
    <rPh sb="26" eb="27">
      <t>ベツ</t>
    </rPh>
    <rPh sb="32" eb="35">
      <t>ホウコクショ</t>
    </rPh>
    <rPh sb="36" eb="38">
      <t>サクセイ</t>
    </rPh>
    <phoneticPr fontId="3"/>
  </si>
  <si>
    <t>開所１日当たりの平均利用者数</t>
    <phoneticPr fontId="3"/>
  </si>
  <si>
    <t>北区内山下２－４－６</t>
    <rPh sb="0" eb="2">
      <t>キタク</t>
    </rPh>
    <rPh sb="2" eb="5">
      <t>ウチサンゲ</t>
    </rPh>
    <phoneticPr fontId="3"/>
  </si>
  <si>
    <t>社会福祉法人　〇〇〇会</t>
    <rPh sb="0" eb="6">
      <t>シャカイフクシホウジン</t>
    </rPh>
    <rPh sb="10" eb="11">
      <t>カイ</t>
    </rPh>
    <phoneticPr fontId="3"/>
  </si>
  <si>
    <t>桃太郎事業所</t>
    <rPh sb="0" eb="3">
      <t>モモタロウ</t>
    </rPh>
    <rPh sb="3" eb="6">
      <t>ジギョウショ</t>
    </rPh>
    <phoneticPr fontId="3"/>
  </si>
  <si>
    <t xml:space="preserve">   </t>
    <phoneticPr fontId="3"/>
  </si>
  <si>
    <t>在宅利用</t>
    <rPh sb="0" eb="2">
      <t>ザイタク</t>
    </rPh>
    <rPh sb="2" eb="4">
      <t>リヨウ</t>
    </rPh>
    <phoneticPr fontId="3"/>
  </si>
  <si>
    <t>工賃（賃金）実績算定表</t>
    <rPh sb="3" eb="5">
      <t>チンギン</t>
    </rPh>
    <rPh sb="8" eb="10">
      <t>サンテイ</t>
    </rPh>
    <rPh sb="10" eb="11">
      <t>ヒョウ</t>
    </rPh>
    <phoneticPr fontId="3"/>
  </si>
  <si>
    <r>
      <t xml:space="preserve">利用日数
</t>
    </r>
    <r>
      <rPr>
        <sz val="8"/>
        <rFont val="ＭＳ Ｐゴシック"/>
        <family val="3"/>
        <charset val="128"/>
      </rPr>
      <t>(就労日数)</t>
    </r>
    <rPh sb="0" eb="2">
      <t>リヨウ</t>
    </rPh>
    <rPh sb="2" eb="4">
      <t>ニッスウ</t>
    </rPh>
    <phoneticPr fontId="3"/>
  </si>
  <si>
    <t>33XXXXXXXX</t>
    <phoneticPr fontId="3"/>
  </si>
  <si>
    <t>〇</t>
  </si>
  <si>
    <t>R6.3月の実利用者数のうち、常時（利用日数のうち概ね6割程度以上）在宅でサービス利用する実利用者数の割合（％）</t>
    <rPh sb="4" eb="5">
      <t>ガツ</t>
    </rPh>
    <rPh sb="6" eb="7">
      <t>ジツ</t>
    </rPh>
    <rPh sb="7" eb="10">
      <t>リヨウシャ</t>
    </rPh>
    <rPh sb="10" eb="11">
      <t>スウ</t>
    </rPh>
    <rPh sb="15" eb="17">
      <t>ジョウジ</t>
    </rPh>
    <rPh sb="18" eb="20">
      <t>リヨウ</t>
    </rPh>
    <rPh sb="20" eb="22">
      <t>ニッスウ</t>
    </rPh>
    <rPh sb="25" eb="26">
      <t>オオム</t>
    </rPh>
    <rPh sb="28" eb="29">
      <t>ワリ</t>
    </rPh>
    <rPh sb="29" eb="31">
      <t>テイド</t>
    </rPh>
    <rPh sb="31" eb="33">
      <t>イジョウ</t>
    </rPh>
    <rPh sb="34" eb="36">
      <t>ザイタク</t>
    </rPh>
    <rPh sb="41" eb="43">
      <t>リヨウ</t>
    </rPh>
    <rPh sb="45" eb="46">
      <t>ジツ</t>
    </rPh>
    <rPh sb="46" eb="49">
      <t>リヨウシャ</t>
    </rPh>
    <rPh sb="49" eb="50">
      <t>スウ</t>
    </rPh>
    <rPh sb="51" eb="53">
      <t>ワリアイ</t>
    </rPh>
    <phoneticPr fontId="3"/>
  </si>
  <si>
    <r>
      <t>　　　※２　「法人番号」欄は、行政手続きにおける特定の個人を識別するための番号の利用等
        　　に関する法律に基づき、</t>
    </r>
    <r>
      <rPr>
        <u/>
        <sz val="11"/>
        <color theme="1"/>
        <rFont val="ＭＳ Ｐゴシック"/>
        <family val="3"/>
        <charset val="128"/>
      </rPr>
      <t>国税庁に指定された法人番号（13桁）</t>
    </r>
    <r>
      <rPr>
        <sz val="11"/>
        <color theme="1"/>
        <rFont val="ＭＳ Ｐゴシック"/>
        <family val="3"/>
        <charset val="128"/>
      </rPr>
      <t>を記載してください。</t>
    </r>
    <rPh sb="7" eb="9">
      <t>ホウジン</t>
    </rPh>
    <rPh sb="9" eb="11">
      <t>バンゴウ</t>
    </rPh>
    <rPh sb="12" eb="13">
      <t>ラン</t>
    </rPh>
    <rPh sb="15" eb="17">
      <t>ギョウセイ</t>
    </rPh>
    <rPh sb="17" eb="19">
      <t>テツヅ</t>
    </rPh>
    <rPh sb="24" eb="26">
      <t>トクテイ</t>
    </rPh>
    <rPh sb="27" eb="29">
      <t>コジン</t>
    </rPh>
    <rPh sb="30" eb="32">
      <t>シキベツ</t>
    </rPh>
    <rPh sb="37" eb="39">
      <t>バンゴウ</t>
    </rPh>
    <rPh sb="40" eb="42">
      <t>リヨウ</t>
    </rPh>
    <rPh sb="42" eb="43">
      <t>トウ</t>
    </rPh>
    <rPh sb="55" eb="56">
      <t>カン</t>
    </rPh>
    <rPh sb="58" eb="60">
      <t>ホウリツ</t>
    </rPh>
    <rPh sb="61" eb="62">
      <t>モト</t>
    </rPh>
    <rPh sb="65" eb="68">
      <t>コクゼイチョウ</t>
    </rPh>
    <rPh sb="69" eb="71">
      <t>シテイ</t>
    </rPh>
    <rPh sb="74" eb="76">
      <t>ホウジン</t>
    </rPh>
    <rPh sb="76" eb="78">
      <t>バンゴウ</t>
    </rPh>
    <rPh sb="81" eb="82">
      <t>ケタ</t>
    </rPh>
    <rPh sb="84" eb="86">
      <t>キサイ</t>
    </rPh>
    <phoneticPr fontId="3"/>
  </si>
  <si>
    <t>　　　※４　黄色いセルのみ入力してください。</t>
    <rPh sb="6" eb="8">
      <t>キイロ</t>
    </rPh>
    <rPh sb="13" eb="15">
      <t>ニュウリョク</t>
    </rPh>
    <phoneticPr fontId="3"/>
  </si>
  <si>
    <t>法人番号（※２）</t>
    <rPh sb="0" eb="4">
      <t>ホウジンバンゴウ</t>
    </rPh>
    <phoneticPr fontId="3"/>
  </si>
  <si>
    <t>＜記載例＞</t>
    <rPh sb="1" eb="4">
      <t>キサイレイ</t>
    </rPh>
    <phoneticPr fontId="3"/>
  </si>
  <si>
    <t>法人番号</t>
    <rPh sb="0" eb="2">
      <t>ホウジン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</si>
  <si>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</si>
  <si>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</si>
  <si>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〇</t>
    <phoneticPr fontId="3"/>
  </si>
  <si>
    <t>開設年月日</t>
    <rPh sb="0" eb="2">
      <t>カイセツ</t>
    </rPh>
    <rPh sb="2" eb="5">
      <t>ネンガッピ</t>
    </rPh>
    <phoneticPr fontId="3"/>
  </si>
  <si>
    <t>令和５年度実績</t>
  </si>
  <si>
    <t>工賃（賃金）支払総額</t>
    <phoneticPr fontId="3"/>
  </si>
  <si>
    <t>開所日１日当たりの平均利用者数（（a）÷（b））</t>
    <phoneticPr fontId="3"/>
  </si>
  <si>
    <t>延べ利用者数</t>
  </si>
  <si>
    <t>年間開所日数</t>
    <phoneticPr fontId="3"/>
  </si>
  <si>
    <t>令和６年３月末日の定員</t>
    <rPh sb="0" eb="2">
      <t>レイワ</t>
    </rPh>
    <phoneticPr fontId="3"/>
  </si>
  <si>
    <t>実施状況</t>
    <rPh sb="0" eb="2">
      <t>ジッシ</t>
    </rPh>
    <rPh sb="2" eb="4">
      <t>ジョウキョウ</t>
    </rPh>
    <phoneticPr fontId="3"/>
  </si>
  <si>
    <t>新規実施</t>
    <phoneticPr fontId="3"/>
  </si>
  <si>
    <t>収入の割合（％）</t>
    <rPh sb="0" eb="2">
      <t>シュウニュウ</t>
    </rPh>
    <rPh sb="3" eb="5">
      <t>ワリアイ</t>
    </rPh>
    <phoneticPr fontId="3"/>
  </si>
  <si>
    <t>利用者の割合（％）</t>
    <rPh sb="0" eb="3">
      <t>リヨウシャ</t>
    </rPh>
    <rPh sb="4" eb="6">
      <t>ワリアイ</t>
    </rPh>
    <phoneticPr fontId="3"/>
  </si>
  <si>
    <t>Ｒ５年度の年間開所日数　　　　　　　　　　　　　　　　　　　　　　　　　　　（日）</t>
    <rPh sb="2" eb="4">
      <t>ネンド</t>
    </rPh>
    <rPh sb="5" eb="7">
      <t>ネンカン</t>
    </rPh>
    <rPh sb="7" eb="9">
      <t>カイショ</t>
    </rPh>
    <rPh sb="9" eb="10">
      <t>ニチ</t>
    </rPh>
    <rPh sb="39" eb="40">
      <t>ニチ</t>
    </rPh>
    <phoneticPr fontId="3"/>
  </si>
  <si>
    <t>Ｒ５年度の延べ利用者数　　　　　　　　　　　　　　　　　　　　　　　　　　　（人）</t>
    <rPh sb="2" eb="4">
      <t>ネンド</t>
    </rPh>
    <rPh sb="5" eb="6">
      <t>ノ</t>
    </rPh>
    <rPh sb="7" eb="10">
      <t>リヨウシャ</t>
    </rPh>
    <rPh sb="10" eb="11">
      <t>スウ</t>
    </rPh>
    <rPh sb="39" eb="40">
      <t>ニン</t>
    </rPh>
    <phoneticPr fontId="3"/>
  </si>
  <si>
    <t>Ｒ５年度における工賃（賃金）支払総額　　　　　　　　　　　　　　　　　　（円）</t>
    <rPh sb="2" eb="4">
      <t>ネンド</t>
    </rPh>
    <rPh sb="8" eb="10">
      <t>コウチン</t>
    </rPh>
    <rPh sb="11" eb="13">
      <t>チンギン</t>
    </rPh>
    <rPh sb="14" eb="16">
      <t>シハラ</t>
    </rPh>
    <rPh sb="16" eb="18">
      <t>ソウガク</t>
    </rPh>
    <rPh sb="37" eb="38">
      <t>エン</t>
    </rPh>
    <phoneticPr fontId="3"/>
  </si>
  <si>
    <t>エ</t>
    <phoneticPr fontId="3"/>
  </si>
  <si>
    <t>１人当たりの平均工賃（賃金）月額</t>
    <phoneticPr fontId="3"/>
  </si>
  <si>
    <t>Ｒ５年度の年間開所月数　※４　　　　　　　　　　　　　　　　　　　　　　　（月）</t>
    <rPh sb="2" eb="4">
      <t>ネンド</t>
    </rPh>
    <rPh sb="5" eb="7">
      <t>ネンカン</t>
    </rPh>
    <rPh sb="7" eb="9">
      <t>カイショ</t>
    </rPh>
    <rPh sb="9" eb="10">
      <t>ツキ</t>
    </rPh>
    <rPh sb="38" eb="39">
      <t>ツキ</t>
    </rPh>
    <phoneticPr fontId="3"/>
  </si>
  <si>
    <t>　　　※３　「年間工賃（賃金）支払総額」、　「開所１日当たりの平均利用者数」、「１人当たりの
　　　　　　工賃（賃金）月額」の各欄は、工賃（賃金）実績算定表のア・イ・エの数値が自動的に
　　　　　　記入されます。</t>
    <rPh sb="63" eb="64">
      <t>カク</t>
    </rPh>
    <rPh sb="64" eb="65">
      <t>ラン</t>
    </rPh>
    <rPh sb="67" eb="69">
      <t>コウチン</t>
    </rPh>
    <rPh sb="70" eb="72">
      <t>チンギン</t>
    </rPh>
    <rPh sb="73" eb="75">
      <t>ジッセキ</t>
    </rPh>
    <rPh sb="75" eb="77">
      <t>サンテイ</t>
    </rPh>
    <rPh sb="77" eb="78">
      <t>ヒョウ</t>
    </rPh>
    <rPh sb="85" eb="87">
      <t>スウチ</t>
    </rPh>
    <rPh sb="88" eb="91">
      <t>ジドウテキ</t>
    </rPh>
    <rPh sb="99" eb="101">
      <t>キニュウ</t>
    </rPh>
    <phoneticPr fontId="3"/>
  </si>
  <si>
    <t>Ｒ５年度における１人当たりの平均工賃（賃金）月額（ア÷イ÷ウ）　（円）
（※円未満四捨五入）</t>
    <rPh sb="2" eb="4">
      <t>ネンド</t>
    </rPh>
    <rPh sb="9" eb="10">
      <t>ニン</t>
    </rPh>
    <rPh sb="10" eb="11">
      <t>ア</t>
    </rPh>
    <rPh sb="14" eb="16">
      <t>ヘイキン</t>
    </rPh>
    <rPh sb="16" eb="18">
      <t>コウチン</t>
    </rPh>
    <rPh sb="19" eb="21">
      <t>チンギン</t>
    </rPh>
    <rPh sb="22" eb="24">
      <t>ゲツガク</t>
    </rPh>
    <rPh sb="33" eb="34">
      <t>エン</t>
    </rPh>
    <rPh sb="38" eb="41">
      <t>エンミマン</t>
    </rPh>
    <rPh sb="41" eb="45">
      <t>シシャゴニュウ</t>
    </rPh>
    <phoneticPr fontId="3"/>
  </si>
  <si>
    <t>Ｒ５年度における開所日１日当たりの平均利用者数（（a）÷（b））　　（人）
（※少数点第１位まで算出（少数点第２位を切り上げ））</t>
    <rPh sb="2" eb="4">
      <t>ネンド</t>
    </rPh>
    <rPh sb="8" eb="10">
      <t>カイショ</t>
    </rPh>
    <rPh sb="10" eb="11">
      <t>ヒ</t>
    </rPh>
    <rPh sb="12" eb="13">
      <t>ニチ</t>
    </rPh>
    <rPh sb="13" eb="14">
      <t>ア</t>
    </rPh>
    <rPh sb="17" eb="19">
      <t>ヘイキン</t>
    </rPh>
    <rPh sb="19" eb="23">
      <t>リヨウシャスウ</t>
    </rPh>
    <rPh sb="35" eb="36">
      <t>ニン</t>
    </rPh>
    <rPh sb="58" eb="59">
      <t>キ</t>
    </rPh>
    <rPh sb="60" eb="61">
      <t>ア</t>
    </rPh>
    <phoneticPr fontId="3"/>
  </si>
  <si>
    <t>年間開所月数</t>
    <rPh sb="0" eb="2">
      <t>ネンカン</t>
    </rPh>
    <rPh sb="2" eb="4">
      <t>カイショ</t>
    </rPh>
    <rPh sb="4" eb="6">
      <t>ツキスウ</t>
    </rPh>
    <phoneticPr fontId="3"/>
  </si>
  <si>
    <r>
      <rPr>
        <b/>
        <sz val="16"/>
        <color indexed="10"/>
        <rFont val="ＭＳ Ｐゴシック"/>
        <family val="3"/>
        <charset val="128"/>
      </rPr>
      <t>【留意事項】作成前に必ず読んでください。</t>
    </r>
    <r>
      <rPr>
        <b/>
        <sz val="11"/>
        <color indexed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※１　</t>
    </r>
    <r>
      <rPr>
        <b/>
        <sz val="11"/>
        <color rgb="FFFF0000"/>
        <rFont val="ＭＳ Ｐゴシック"/>
        <family val="3"/>
        <charset val="128"/>
      </rPr>
      <t>　「開所日数」欄</t>
    </r>
    <r>
      <rPr>
        <b/>
        <sz val="11"/>
        <rFont val="ＭＳ Ｐゴシック"/>
        <family val="3"/>
        <charset val="128"/>
      </rPr>
      <t>は、</t>
    </r>
    <r>
      <rPr>
        <b/>
        <sz val="11"/>
        <color rgb="FFFF0000"/>
        <rFont val="ＭＳ Ｐゴシック"/>
        <family val="3"/>
        <charset val="128"/>
      </rPr>
      <t>工賃（賃金）の支払いが生じる生産活動の実施日</t>
    </r>
    <r>
      <rPr>
        <b/>
        <sz val="11"/>
        <rFont val="ＭＳ Ｐゴシック"/>
        <family val="3"/>
        <charset val="128"/>
      </rPr>
      <t>をカウントして入力してください。レクリエーションや行事等の生産活動を目的としない日に関して
　　　　は開所日としてカウントしない。ただし、地域のバザー等の行事で利用者が作成した生産品等を販売した場合に関しては、開所日としてカウントして差支えない。
※２　</t>
    </r>
    <r>
      <rPr>
        <b/>
        <sz val="11"/>
        <color rgb="FFFF0000"/>
        <rFont val="ＭＳ Ｐゴシック"/>
        <family val="3"/>
        <charset val="128"/>
      </rPr>
      <t>　「利用日数」欄</t>
    </r>
    <r>
      <rPr>
        <b/>
        <sz val="11"/>
        <rFont val="ＭＳ Ｐゴシック"/>
        <family val="3"/>
        <charset val="128"/>
      </rPr>
      <t>には、</t>
    </r>
    <r>
      <rPr>
        <b/>
        <sz val="11"/>
        <color rgb="FFFF0000"/>
        <rFont val="ＭＳ Ｐゴシック"/>
        <family val="3"/>
        <charset val="128"/>
      </rPr>
      <t>上記１の開所日のうち、各利用者の就労日数（工賃（賃金）の支払いが生じる生産活動を行った日数）</t>
    </r>
    <r>
      <rPr>
        <b/>
        <sz val="11"/>
        <rFont val="ＭＳ Ｐゴシック"/>
        <family val="3"/>
        <charset val="128"/>
      </rPr>
      <t>を入力してください。
　　　　（従って、開所日数≧利用日数となります。）
　　　　なお、４月の就労実績により５月に工賃（賃金）を支払った場合は、４月の欄に４月の就労日数と５月に支払った４月分の工賃（賃金）月額を入力してください。
※３</t>
    </r>
    <r>
      <rPr>
        <b/>
        <sz val="11"/>
        <color rgb="FFFF0000"/>
        <rFont val="ＭＳ Ｐゴシック"/>
        <family val="3"/>
        <charset val="128"/>
      </rPr>
      <t>　「工賃（賃金）月額」欄</t>
    </r>
    <r>
      <rPr>
        <b/>
        <sz val="11"/>
        <rFont val="ＭＳ Ｐゴシック"/>
        <family val="3"/>
        <charset val="128"/>
      </rPr>
      <t>には、</t>
    </r>
    <r>
      <rPr>
        <b/>
        <sz val="11"/>
        <color rgb="FFFF0000"/>
        <rFont val="ＭＳ Ｐゴシック"/>
        <family val="3"/>
        <charset val="128"/>
      </rPr>
      <t>保険料等控除前の金額</t>
    </r>
    <r>
      <rPr>
        <b/>
        <sz val="11"/>
        <rFont val="ＭＳ Ｐゴシック"/>
        <family val="3"/>
        <charset val="128"/>
      </rPr>
      <t>を入力してください。
※４　「Ｒ５年度の年間開所月数」欄は、</t>
    </r>
    <r>
      <rPr>
        <b/>
        <sz val="11"/>
        <color rgb="FFFF0000"/>
        <rFont val="ＭＳ Ｐゴシック"/>
        <family val="3"/>
        <charset val="128"/>
      </rPr>
      <t xml:space="preserve">
　　　　①Ｒ５年度途中に新設した事業所</t>
    </r>
    <r>
      <rPr>
        <b/>
        <sz val="11"/>
        <rFont val="ＭＳ Ｐゴシック"/>
        <family val="3"/>
        <charset val="128"/>
      </rPr>
      <t>については、</t>
    </r>
    <r>
      <rPr>
        <b/>
        <sz val="11"/>
        <color rgb="FFFF0000"/>
        <rFont val="ＭＳ Ｐゴシック"/>
        <family val="3"/>
        <charset val="128"/>
      </rPr>
      <t>「支援の提供を開始した日の属する月から年度末までの月数（１～１２までのいずれかの整数）」</t>
    </r>
    <r>
      <rPr>
        <b/>
        <sz val="11"/>
        <rFont val="ＭＳ Ｐゴシック"/>
        <family val="3"/>
        <charset val="128"/>
      </rPr>
      <t>を入力してください。</t>
    </r>
    <r>
      <rPr>
        <b/>
        <sz val="11"/>
        <color rgb="FFFF0000"/>
        <rFont val="ＭＳ Ｐゴシック"/>
        <family val="3"/>
        <charset val="128"/>
      </rPr>
      <t xml:space="preserve">
　　　　②それ以外の事業所</t>
    </r>
    <r>
      <rPr>
        <b/>
        <sz val="11"/>
        <rFont val="ＭＳ Ｐゴシック"/>
        <family val="3"/>
        <charset val="128"/>
      </rPr>
      <t>については、</t>
    </r>
    <r>
      <rPr>
        <b/>
        <sz val="11"/>
        <color rgb="FFFF0000"/>
        <rFont val="ＭＳ Ｐゴシック"/>
        <family val="3"/>
        <charset val="128"/>
      </rPr>
      <t>「１２」</t>
    </r>
    <r>
      <rPr>
        <b/>
        <sz val="11"/>
        <rFont val="ＭＳ Ｐゴシック"/>
        <family val="3"/>
        <charset val="128"/>
      </rPr>
      <t>を入力してください。
※５　</t>
    </r>
    <r>
      <rPr>
        <b/>
        <sz val="11"/>
        <color rgb="FFFF0000"/>
        <rFont val="ＭＳ Ｐゴシック"/>
        <family val="3"/>
        <charset val="128"/>
      </rPr>
      <t>黄色セルのみ入力</t>
    </r>
    <r>
      <rPr>
        <b/>
        <sz val="11"/>
        <rFont val="ＭＳ Ｐゴシック"/>
        <family val="3"/>
        <charset val="128"/>
      </rPr>
      <t xml:space="preserve">してください。白色セルには計算式が入っていますので、絶対に入力しないでください。
※６　就労継続支援Ａ型事業所で「非雇用型」の者がいる場合、必ず「雇用型」の者と分けて本表を作成してください。
</t>
    </r>
    <rPh sb="1" eb="3">
      <t>リュウイ</t>
    </rPh>
    <rPh sb="3" eb="5">
      <t>ジコウ</t>
    </rPh>
    <rPh sb="6" eb="8">
      <t>サクセイ</t>
    </rPh>
    <rPh sb="8" eb="9">
      <t>マエ</t>
    </rPh>
    <rPh sb="10" eb="11">
      <t>カナラ</t>
    </rPh>
    <rPh sb="12" eb="13">
      <t>ヨ</t>
    </rPh>
    <rPh sb="27" eb="29">
      <t>カイショ</t>
    </rPh>
    <rPh sb="29" eb="31">
      <t>ニッスウ</t>
    </rPh>
    <rPh sb="35" eb="37">
      <t>コウチン</t>
    </rPh>
    <rPh sb="38" eb="40">
      <t>チンギン</t>
    </rPh>
    <rPh sb="42" eb="44">
      <t>シハラ</t>
    </rPh>
    <rPh sb="46" eb="47">
      <t>ショウ</t>
    </rPh>
    <rPh sb="49" eb="51">
      <t>セイサン</t>
    </rPh>
    <rPh sb="51" eb="53">
      <t>カツドウ</t>
    </rPh>
    <rPh sb="54" eb="56">
      <t>ジッシ</t>
    </rPh>
    <rPh sb="56" eb="57">
      <t>ビ</t>
    </rPh>
    <rPh sb="64" eb="66">
      <t>ニュウリョク</t>
    </rPh>
    <rPh sb="82" eb="84">
      <t>ギョウジ</t>
    </rPh>
    <rPh sb="84" eb="85">
      <t>トウ</t>
    </rPh>
    <rPh sb="86" eb="88">
      <t>セイサン</t>
    </rPh>
    <rPh sb="88" eb="90">
      <t>カツドウ</t>
    </rPh>
    <rPh sb="91" eb="93">
      <t>モクテキ</t>
    </rPh>
    <rPh sb="97" eb="98">
      <t>ヒ</t>
    </rPh>
    <rPh sb="99" eb="100">
      <t>カン</t>
    </rPh>
    <rPh sb="108" eb="110">
      <t>カイショ</t>
    </rPh>
    <rPh sb="110" eb="111">
      <t>ビ</t>
    </rPh>
    <rPh sb="126" eb="128">
      <t>チイキ</t>
    </rPh>
    <rPh sb="132" eb="133">
      <t>トウ</t>
    </rPh>
    <rPh sb="134" eb="136">
      <t>ギョウジ</t>
    </rPh>
    <rPh sb="137" eb="140">
      <t>リヨウシャ</t>
    </rPh>
    <rPh sb="141" eb="143">
      <t>サクセイ</t>
    </rPh>
    <rPh sb="145" eb="149">
      <t>セイサンヒントウ</t>
    </rPh>
    <rPh sb="150" eb="152">
      <t>ハンバイ</t>
    </rPh>
    <rPh sb="154" eb="156">
      <t>バアイ</t>
    </rPh>
    <rPh sb="157" eb="158">
      <t>カン</t>
    </rPh>
    <rPh sb="162" eb="165">
      <t>カイショビ</t>
    </rPh>
    <rPh sb="174" eb="176">
      <t>サシツカ</t>
    </rPh>
    <rPh sb="186" eb="190">
      <t>リヨウニッスウ</t>
    </rPh>
    <rPh sb="195" eb="197">
      <t>ジョウキ</t>
    </rPh>
    <rPh sb="199" eb="202">
      <t>カイショビ</t>
    </rPh>
    <rPh sb="206" eb="207">
      <t>カク</t>
    </rPh>
    <rPh sb="207" eb="210">
      <t>リヨウシャ</t>
    </rPh>
    <rPh sb="211" eb="213">
      <t>シュウロウ</t>
    </rPh>
    <rPh sb="235" eb="236">
      <t>オコナ</t>
    </rPh>
    <rPh sb="238" eb="240">
      <t>ニッスウ</t>
    </rPh>
    <rPh sb="242" eb="244">
      <t>ニュウリョク</t>
    </rPh>
    <rPh sb="257" eb="258">
      <t>シタガ</t>
    </rPh>
    <rPh sb="261" eb="265">
      <t>カイショニッスウ</t>
    </rPh>
    <rPh sb="266" eb="270">
      <t>リヨウニッスウ</t>
    </rPh>
    <rPh sb="288" eb="290">
      <t>シュウロウ</t>
    </rPh>
    <rPh sb="301" eb="303">
      <t>チンギン</t>
    </rPh>
    <rPh sb="321" eb="323">
      <t>シュウロウ</t>
    </rPh>
    <rPh sb="323" eb="325">
      <t>ニッスウ</t>
    </rPh>
    <rPh sb="340" eb="342">
      <t>チンギン</t>
    </rPh>
    <rPh sb="346" eb="348">
      <t>ニュウリョク</t>
    </rPh>
    <rPh sb="360" eb="362">
      <t>コウチン</t>
    </rPh>
    <rPh sb="363" eb="365">
      <t>チンギン</t>
    </rPh>
    <rPh sb="366" eb="368">
      <t>ゲツガク</t>
    </rPh>
    <rPh sb="369" eb="370">
      <t>ラン</t>
    </rPh>
    <rPh sb="400" eb="402">
      <t>ネンド</t>
    </rPh>
    <rPh sb="403" eb="405">
      <t>ネンカン</t>
    </rPh>
    <rPh sb="405" eb="407">
      <t>カイショ</t>
    </rPh>
    <rPh sb="407" eb="409">
      <t>ツキスウ</t>
    </rPh>
    <rPh sb="410" eb="411">
      <t>ラン</t>
    </rPh>
    <rPh sb="421" eb="423">
      <t>ネンド</t>
    </rPh>
    <rPh sb="423" eb="425">
      <t>トチュウ</t>
    </rPh>
    <rPh sb="426" eb="428">
      <t>シンセツ</t>
    </rPh>
    <rPh sb="430" eb="433">
      <t>ジギョウショ</t>
    </rPh>
    <rPh sb="440" eb="442">
      <t>シエン</t>
    </rPh>
    <rPh sb="443" eb="445">
      <t>テイキョウ</t>
    </rPh>
    <rPh sb="446" eb="448">
      <t>カイシ</t>
    </rPh>
    <rPh sb="450" eb="451">
      <t>ヒ</t>
    </rPh>
    <rPh sb="452" eb="453">
      <t>ゾク</t>
    </rPh>
    <rPh sb="455" eb="456">
      <t>ツキ</t>
    </rPh>
    <rPh sb="458" eb="461">
      <t>ネンドマツ</t>
    </rPh>
    <rPh sb="464" eb="465">
      <t>ツキ</t>
    </rPh>
    <rPh sb="465" eb="466">
      <t>スウ</t>
    </rPh>
    <rPh sb="479" eb="481">
      <t>セイスウ</t>
    </rPh>
    <rPh sb="484" eb="486">
      <t>ニュウリョク</t>
    </rPh>
    <rPh sb="501" eb="503">
      <t>イガイ</t>
    </rPh>
    <rPh sb="504" eb="507">
      <t>ジギョウショ</t>
    </rPh>
    <rPh sb="518" eb="520">
      <t>ニュウリョク</t>
    </rPh>
    <rPh sb="531" eb="533">
      <t>キイロ</t>
    </rPh>
    <rPh sb="537" eb="539">
      <t>ニュウリョク</t>
    </rPh>
    <rPh sb="546" eb="547">
      <t>シロ</t>
    </rPh>
    <rPh sb="547" eb="548">
      <t>イロ</t>
    </rPh>
    <rPh sb="552" eb="555">
      <t>ケイサンシキ</t>
    </rPh>
    <rPh sb="556" eb="557">
      <t>イ</t>
    </rPh>
    <rPh sb="596" eb="597">
      <t>ヒ</t>
    </rPh>
    <rPh sb="597" eb="599">
      <t>コヨウ</t>
    </rPh>
    <rPh sb="599" eb="600">
      <t>ガタ</t>
    </rPh>
    <rPh sb="602" eb="603">
      <t>モノ</t>
    </rPh>
    <rPh sb="606" eb="608">
      <t>バアイ</t>
    </rPh>
    <rPh sb="609" eb="610">
      <t>カナラ</t>
    </rPh>
    <rPh sb="612" eb="614">
      <t>コヨウ</t>
    </rPh>
    <rPh sb="614" eb="615">
      <t>ガタ</t>
    </rPh>
    <rPh sb="617" eb="618">
      <t>モノ</t>
    </rPh>
    <rPh sb="619" eb="620">
      <t>ワ</t>
    </rPh>
    <rPh sb="622" eb="624">
      <t>ホンピョウ</t>
    </rPh>
    <rPh sb="625" eb="62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</si>
</sst>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.0%"/>
    <numFmt numFmtId="178" formatCode="#,##0.0;[Red]\-#,##0.0"/>
    <numFmt numFmtId="179" formatCode="#,##0.0_);[Red]\(#,##0.0\)"/>
    <numFmt numFmtId="180" formatCode="[$-411]ge\.m\.d;@"/>
    <numFmt numFmtId="181" formatCode="0_ "/>
    <numFmt numFmtId="182" formatCode="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0" fillId="0" borderId="0" xfId="4" applyFo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3" applyFont="1" applyFill="1" applyBorder="1" applyAlignment="1">
      <alignment vertical="center" shrinkToFit="1"/>
    </xf>
    <xf numFmtId="0" fontId="2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3" borderId="11" xfId="3" applyFont="1" applyFill="1" applyBorder="1" applyProtection="1">
      <alignment vertical="center"/>
      <protection locked="0"/>
    </xf>
    <xf numFmtId="0" fontId="2" fillId="3" borderId="12" xfId="3" applyFont="1" applyFill="1" applyBorder="1" applyProtection="1">
      <alignment vertical="center"/>
      <protection locked="0"/>
    </xf>
    <xf numFmtId="0" fontId="2" fillId="3" borderId="13" xfId="3" applyFont="1" applyFill="1" applyBorder="1" applyProtection="1">
      <alignment vertical="center"/>
      <protection locked="0"/>
    </xf>
    <xf numFmtId="0" fontId="2" fillId="0" borderId="0" xfId="3" applyFont="1" applyFill="1" applyBorder="1">
      <alignment vertical="center"/>
    </xf>
    <xf numFmtId="176" fontId="2" fillId="3" borderId="14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15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16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17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18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0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1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2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3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4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6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7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8" xfId="3" applyNumberFormat="1" applyFont="1" applyFill="1" applyBorder="1" applyAlignment="1" applyProtection="1">
      <alignment horizontal="right" vertical="center" shrinkToFit="1"/>
      <protection locked="0"/>
    </xf>
    <xf numFmtId="176" fontId="2" fillId="3" borderId="29" xfId="3" applyNumberFormat="1" applyFont="1" applyFill="1" applyBorder="1" applyAlignment="1" applyProtection="1">
      <alignment horizontal="right" vertical="center" shrinkToFit="1"/>
      <protection locked="0"/>
    </xf>
    <xf numFmtId="176" fontId="2" fillId="0" borderId="31" xfId="3" applyNumberFormat="1" applyFont="1" applyFill="1" applyBorder="1" applyAlignment="1" applyProtection="1">
      <alignment horizontal="right" vertical="center" shrinkToFit="1"/>
    </xf>
    <xf numFmtId="176" fontId="2" fillId="0" borderId="33" xfId="3" applyNumberFormat="1" applyFont="1" applyFill="1" applyBorder="1" applyAlignment="1" applyProtection="1">
      <alignment horizontal="right" vertical="center" shrinkToFit="1"/>
    </xf>
    <xf numFmtId="176" fontId="2" fillId="0" borderId="34" xfId="3" applyNumberFormat="1" applyFont="1" applyFill="1" applyBorder="1" applyAlignment="1" applyProtection="1">
      <alignment horizontal="right" vertical="center" shrinkToFit="1"/>
    </xf>
    <xf numFmtId="176" fontId="2" fillId="0" borderId="35" xfId="3" applyNumberFormat="1" applyFont="1" applyFill="1" applyBorder="1" applyAlignment="1" applyProtection="1">
      <alignment horizontal="right" vertical="center" shrinkToFit="1"/>
    </xf>
    <xf numFmtId="176" fontId="2" fillId="0" borderId="36" xfId="3" applyNumberFormat="1" applyFont="1" applyFill="1" applyBorder="1" applyAlignment="1" applyProtection="1">
      <alignment horizontal="right" vertical="center" shrinkToFit="1"/>
    </xf>
    <xf numFmtId="176" fontId="2" fillId="3" borderId="37" xfId="3" applyNumberFormat="1" applyFont="1" applyFill="1" applyBorder="1" applyAlignment="1" applyProtection="1">
      <alignment horizontal="right" vertical="center" shrinkToFit="1"/>
      <protection locked="0"/>
    </xf>
    <xf numFmtId="176" fontId="2" fillId="0" borderId="38" xfId="3" applyNumberFormat="1" applyFont="1" applyFill="1" applyBorder="1" applyAlignment="1" applyProtection="1">
      <alignment horizontal="right" vertical="center" shrinkToFit="1"/>
    </xf>
    <xf numFmtId="0" fontId="2" fillId="0" borderId="45" xfId="3" applyFont="1" applyFill="1" applyBorder="1" applyAlignment="1">
      <alignment horizontal="center" vertical="center" shrinkToFit="1"/>
    </xf>
    <xf numFmtId="176" fontId="2" fillId="0" borderId="45" xfId="3" applyNumberFormat="1" applyFont="1" applyFill="1" applyBorder="1" applyAlignment="1">
      <alignment horizontal="right" vertical="center"/>
    </xf>
    <xf numFmtId="0" fontId="2" fillId="0" borderId="45" xfId="3" applyFont="1" applyFill="1" applyBorder="1" applyAlignment="1">
      <alignment horizontal="right" vertical="center"/>
    </xf>
    <xf numFmtId="176" fontId="7" fillId="0" borderId="45" xfId="3" applyNumberFormat="1" applyFont="1" applyFill="1" applyBorder="1" applyAlignment="1">
      <alignment horizontal="right" vertical="center"/>
    </xf>
    <xf numFmtId="0" fontId="2" fillId="0" borderId="45" xfId="3" applyFont="1" applyFill="1" applyBorder="1" applyAlignment="1">
      <alignment horizontal="left" vertical="center"/>
    </xf>
    <xf numFmtId="0" fontId="0" fillId="3" borderId="3" xfId="0" applyFill="1" applyBorder="1" applyProtection="1">
      <alignment vertical="center"/>
      <protection locked="0"/>
    </xf>
    <xf numFmtId="0" fontId="0" fillId="0" borderId="0" xfId="0" applyAlignment="1">
      <alignment vertical="top"/>
    </xf>
    <xf numFmtId="0" fontId="0" fillId="0" borderId="0" xfId="0" applyAlignment="1"/>
    <xf numFmtId="38" fontId="4" fillId="0" borderId="2" xfId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7" xfId="0" applyBorder="1">
      <alignment vertical="center"/>
    </xf>
    <xf numFmtId="0" fontId="0" fillId="0" borderId="47" xfId="0" applyBorder="1" applyAlignment="1">
      <alignment vertical="center" wrapText="1"/>
    </xf>
    <xf numFmtId="0" fontId="0" fillId="0" borderId="69" xfId="0" applyFill="1" applyBorder="1" applyAlignment="1">
      <alignment vertical="center" wrapText="1"/>
    </xf>
    <xf numFmtId="5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 applyAlignment="1">
      <alignment vertical="center" wrapText="1"/>
    </xf>
    <xf numFmtId="38" fontId="1" fillId="3" borderId="1" xfId="1" applyFont="1" applyFill="1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42" xfId="0" applyBorder="1">
      <alignment vertical="center"/>
    </xf>
    <xf numFmtId="177" fontId="0" fillId="0" borderId="47" xfId="0" applyNumberForma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8" fontId="0" fillId="0" borderId="1" xfId="1" applyNumberFormat="1" applyFont="1" applyBorder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  <xf numFmtId="176" fontId="2" fillId="0" borderId="0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2" fillId="0" borderId="87" xfId="3" applyNumberFormat="1" applyFont="1" applyFill="1" applyBorder="1" applyAlignment="1" applyProtection="1">
      <alignment horizontal="right" vertical="center" shrinkToFit="1"/>
    </xf>
    <xf numFmtId="176" fontId="2" fillId="0" borderId="88" xfId="3" applyNumberFormat="1" applyFont="1" applyFill="1" applyBorder="1" applyAlignment="1" applyProtection="1">
      <alignment horizontal="right" vertical="center" shrinkToFit="1"/>
    </xf>
    <xf numFmtId="176" fontId="2" fillId="0" borderId="89" xfId="3" applyNumberFormat="1" applyFont="1" applyFill="1" applyBorder="1" applyAlignment="1" applyProtection="1">
      <alignment horizontal="right" vertical="center" shrinkToFit="1"/>
    </xf>
    <xf numFmtId="176" fontId="2" fillId="0" borderId="90" xfId="3" applyNumberFormat="1" applyFont="1" applyFill="1" applyBorder="1" applyAlignment="1" applyProtection="1">
      <alignment horizontal="right" vertical="center" shrinkToFit="1"/>
    </xf>
    <xf numFmtId="176" fontId="2" fillId="0" borderId="91" xfId="3" applyNumberFormat="1" applyFont="1" applyFill="1" applyBorder="1" applyAlignment="1" applyProtection="1">
      <alignment horizontal="right" vertical="center" shrinkToFit="1"/>
    </xf>
    <xf numFmtId="176" fontId="2" fillId="0" borderId="92" xfId="3" applyNumberFormat="1" applyFont="1" applyFill="1" applyBorder="1" applyAlignment="1" applyProtection="1">
      <alignment horizontal="right" vertical="center" shrinkToFit="1"/>
    </xf>
    <xf numFmtId="0" fontId="6" fillId="0" borderId="73" xfId="0" applyFont="1" applyFill="1" applyBorder="1" applyAlignment="1">
      <alignment horizontal="center" vertical="center" wrapText="1" shrinkToFit="1"/>
    </xf>
    <xf numFmtId="0" fontId="6" fillId="0" borderId="51" xfId="3" applyFont="1" applyFill="1" applyBorder="1" applyAlignment="1">
      <alignment horizontal="center" vertical="center"/>
    </xf>
    <xf numFmtId="0" fontId="19" fillId="0" borderId="79" xfId="3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top" wrapText="1" shrinkToFit="1"/>
    </xf>
    <xf numFmtId="0" fontId="9" fillId="0" borderId="0" xfId="3" applyFont="1" applyFill="1" applyAlignment="1">
      <alignment horizontal="center" vertical="center"/>
    </xf>
    <xf numFmtId="0" fontId="2" fillId="0" borderId="63" xfId="3" applyFont="1" applyFill="1" applyBorder="1" applyAlignment="1">
      <alignment horizontal="center" vertical="center"/>
    </xf>
    <xf numFmtId="0" fontId="2" fillId="0" borderId="64" xfId="3" applyFont="1" applyFill="1" applyBorder="1" applyAlignment="1">
      <alignment horizontal="center" vertical="center"/>
    </xf>
    <xf numFmtId="179" fontId="0" fillId="0" borderId="93" xfId="0" applyNumberFormat="1" applyBorder="1" applyAlignment="1">
      <alignment horizontal="right" vertical="center"/>
    </xf>
    <xf numFmtId="176" fontId="0" fillId="0" borderId="93" xfId="0" applyNumberFormat="1" applyBorder="1" applyAlignment="1">
      <alignment horizontal="right" vertical="center"/>
    </xf>
    <xf numFmtId="176" fontId="0" fillId="0" borderId="66" xfId="0" applyNumberFormat="1" applyBorder="1" applyAlignment="1">
      <alignment horizontal="right" vertical="center"/>
    </xf>
    <xf numFmtId="0" fontId="0" fillId="0" borderId="0" xfId="0" applyFill="1" applyBorder="1" applyAlignment="1">
      <alignment horizontal="left" vertical="top" wrapText="1" shrinkToFit="1"/>
    </xf>
    <xf numFmtId="0" fontId="2" fillId="0" borderId="63" xfId="3" applyFont="1" applyFill="1" applyBorder="1" applyAlignment="1">
      <alignment horizontal="center" vertical="center"/>
    </xf>
    <xf numFmtId="0" fontId="2" fillId="0" borderId="64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4" fillId="0" borderId="80" xfId="3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" fillId="0" borderId="73" xfId="0" applyFont="1" applyFill="1" applyBorder="1" applyAlignment="1">
      <alignment horizontal="right" vertical="center" wrapText="1" shrinkToFit="1"/>
    </xf>
    <xf numFmtId="0" fontId="0" fillId="0" borderId="70" xfId="3" applyFont="1" applyFill="1" applyBorder="1" applyAlignment="1">
      <alignment horizontal="center" vertical="center" wrapText="1" shrinkToFit="1"/>
    </xf>
    <xf numFmtId="0" fontId="0" fillId="0" borderId="62" xfId="0" applyBorder="1" applyAlignment="1">
      <alignment horizontal="center" vertical="center"/>
    </xf>
    <xf numFmtId="0" fontId="9" fillId="3" borderId="72" xfId="0" applyFont="1" applyFill="1" applyBorder="1" applyAlignment="1" applyProtection="1">
      <alignment vertical="center"/>
      <protection locked="0"/>
    </xf>
    <xf numFmtId="0" fontId="0" fillId="0" borderId="98" xfId="0" applyBorder="1" applyAlignment="1">
      <alignment vertical="center" wrapText="1"/>
    </xf>
    <xf numFmtId="177" fontId="1" fillId="3" borderId="48" xfId="0" applyNumberFormat="1" applyFont="1" applyFill="1" applyBorder="1" applyAlignment="1">
      <alignment horizontal="center" vertical="center"/>
    </xf>
    <xf numFmtId="38" fontId="4" fillId="3" borderId="39" xfId="1" applyFont="1" applyFill="1" applyBorder="1" applyAlignment="1">
      <alignment horizontal="center" vertical="center"/>
    </xf>
    <xf numFmtId="38" fontId="1" fillId="3" borderId="50" xfId="1" applyFont="1" applyFill="1" applyBorder="1" applyAlignment="1">
      <alignment horizontal="center" vertical="center"/>
    </xf>
    <xf numFmtId="177" fontId="1" fillId="3" borderId="48" xfId="0" applyNumberFormat="1" applyFont="1" applyFill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38" fontId="4" fillId="3" borderId="0" xfId="1" applyFont="1" applyFill="1" applyBorder="1" applyAlignment="1">
      <alignment horizontal="center" vertical="center"/>
    </xf>
    <xf numFmtId="0" fontId="0" fillId="0" borderId="62" xfId="0" applyBorder="1" applyAlignment="1">
      <alignment vertical="center" wrapText="1"/>
    </xf>
    <xf numFmtId="38" fontId="4" fillId="0" borderId="49" xfId="1" applyFont="1" applyBorder="1" applyAlignment="1">
      <alignment horizontal="left" vertical="center"/>
    </xf>
    <xf numFmtId="0" fontId="14" fillId="0" borderId="65" xfId="0" applyFont="1" applyBorder="1" applyAlignment="1">
      <alignment horizontal="center" vertical="center" wrapText="1"/>
    </xf>
    <xf numFmtId="38" fontId="15" fillId="0" borderId="53" xfId="1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4" borderId="48" xfId="0" applyFill="1" applyBorder="1" applyAlignment="1" applyProtection="1">
      <alignment horizontal="center" vertical="center" shrinkToFit="1"/>
      <protection locked="0"/>
    </xf>
    <xf numFmtId="38" fontId="1" fillId="0" borderId="4" xfId="1" applyFont="1" applyFill="1" applyBorder="1" applyAlignment="1">
      <alignment horizontal="left" vertical="center"/>
    </xf>
    <xf numFmtId="176" fontId="2" fillId="0" borderId="16" xfId="3" applyNumberFormat="1" applyFont="1" applyFill="1" applyBorder="1" applyAlignment="1" applyProtection="1">
      <alignment horizontal="right" vertical="center" shrinkToFit="1"/>
    </xf>
    <xf numFmtId="176" fontId="2" fillId="0" borderId="19" xfId="3" applyNumberFormat="1" applyFont="1" applyFill="1" applyBorder="1" applyAlignment="1" applyProtection="1">
      <alignment horizontal="right" vertical="center" shrinkToFit="1"/>
    </xf>
    <xf numFmtId="176" fontId="2" fillId="0" borderId="22" xfId="3" applyNumberFormat="1" applyFont="1" applyFill="1" applyBorder="1" applyAlignment="1" applyProtection="1">
      <alignment horizontal="right" vertical="center" shrinkToFit="1"/>
    </xf>
    <xf numFmtId="176" fontId="2" fillId="0" borderId="25" xfId="3" applyNumberFormat="1" applyFont="1" applyFill="1" applyBorder="1" applyAlignment="1" applyProtection="1">
      <alignment horizontal="right" vertical="center" shrinkToFit="1"/>
    </xf>
    <xf numFmtId="176" fontId="2" fillId="0" borderId="28" xfId="3" applyNumberFormat="1" applyFont="1" applyFill="1" applyBorder="1" applyAlignment="1" applyProtection="1">
      <alignment horizontal="right" vertical="center" shrinkToFit="1"/>
    </xf>
    <xf numFmtId="176" fontId="2" fillId="0" borderId="30" xfId="3" applyNumberFormat="1" applyFont="1" applyFill="1" applyBorder="1" applyAlignment="1" applyProtection="1">
      <alignment horizontal="right" vertical="center" shrinkToFit="1"/>
    </xf>
    <xf numFmtId="0" fontId="25" fillId="6" borderId="1" xfId="0" applyFont="1" applyFill="1" applyBorder="1" applyAlignment="1">
      <alignment vertical="center" wrapText="1"/>
    </xf>
    <xf numFmtId="176" fontId="25" fillId="6" borderId="1" xfId="0" applyNumberFormat="1" applyFont="1" applyFill="1" applyBorder="1" applyAlignment="1">
      <alignment horizontal="center" vertical="center" wrapText="1"/>
    </xf>
    <xf numFmtId="0" fontId="25" fillId="6" borderId="50" xfId="0" applyFont="1" applyFill="1" applyBorder="1" applyAlignment="1">
      <alignment horizontal="centerContinuous" vertical="center" wrapText="1" shrinkToFit="1"/>
    </xf>
    <xf numFmtId="176" fontId="25" fillId="6" borderId="50" xfId="0" applyNumberFormat="1" applyFont="1" applyFill="1" applyBorder="1" applyAlignment="1">
      <alignment horizontal="centerContinuous" vertical="center" wrapText="1"/>
    </xf>
    <xf numFmtId="176" fontId="25" fillId="6" borderId="1" xfId="0" applyNumberFormat="1" applyFont="1" applyFill="1" applyBorder="1" applyAlignment="1">
      <alignment vertical="center" wrapText="1"/>
    </xf>
    <xf numFmtId="176" fontId="25" fillId="7" borderId="93" xfId="0" applyNumberFormat="1" applyFont="1" applyFill="1" applyBorder="1" applyAlignment="1">
      <alignment vertical="center" wrapText="1"/>
    </xf>
    <xf numFmtId="0" fontId="0" fillId="0" borderId="48" xfId="0" applyFont="1" applyFill="1" applyBorder="1" applyAlignment="1">
      <alignment horizontal="center" vertical="center" shrinkToFit="1"/>
    </xf>
    <xf numFmtId="176" fontId="0" fillId="0" borderId="48" xfId="0" applyNumberFormat="1" applyFont="1" applyFill="1" applyBorder="1" applyAlignment="1">
      <alignment horizontal="center" vertical="center" shrinkToFit="1"/>
    </xf>
    <xf numFmtId="176" fontId="0" fillId="0" borderId="48" xfId="0" applyNumberFormat="1" applyFont="1" applyFill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center" vertical="center" wrapText="1"/>
    </xf>
    <xf numFmtId="38" fontId="0" fillId="0" borderId="48" xfId="0" applyNumberFormat="1" applyFont="1" applyFill="1" applyBorder="1" applyAlignment="1">
      <alignment horizontal="center" vertical="center"/>
    </xf>
    <xf numFmtId="181" fontId="0" fillId="0" borderId="65" xfId="0" applyNumberFormat="1" applyFont="1" applyFill="1" applyBorder="1" applyAlignment="1">
      <alignment horizontal="center" vertical="center" shrinkToFit="1"/>
    </xf>
    <xf numFmtId="9" fontId="0" fillId="0" borderId="48" xfId="0" applyNumberFormat="1" applyFont="1" applyFill="1" applyBorder="1" applyAlignment="1">
      <alignment horizontal="center" vertical="center" wrapText="1"/>
    </xf>
    <xf numFmtId="180" fontId="0" fillId="0" borderId="48" xfId="0" applyNumberFormat="1" applyFont="1" applyFill="1" applyBorder="1" applyAlignment="1">
      <alignment horizontal="center" vertical="center"/>
    </xf>
    <xf numFmtId="9" fontId="0" fillId="0" borderId="66" xfId="0" applyNumberFormat="1" applyFont="1" applyFill="1" applyBorder="1" applyAlignment="1">
      <alignment horizontal="center" vertical="center"/>
    </xf>
    <xf numFmtId="182" fontId="0" fillId="0" borderId="48" xfId="0" applyNumberFormat="1" applyFont="1" applyFill="1" applyBorder="1" applyAlignment="1">
      <alignment horizontal="center" vertical="center"/>
    </xf>
    <xf numFmtId="179" fontId="0" fillId="0" borderId="48" xfId="0" applyNumberFormat="1" applyFont="1" applyFill="1" applyBorder="1" applyAlignment="1">
      <alignment horizontal="center" vertical="center" shrinkToFit="1"/>
    </xf>
    <xf numFmtId="0" fontId="19" fillId="0" borderId="103" xfId="3" applyFont="1" applyFill="1" applyBorder="1" applyAlignment="1">
      <alignment horizontal="center" vertical="center" wrapText="1" shrinkToFit="1"/>
    </xf>
    <xf numFmtId="0" fontId="19" fillId="0" borderId="104" xfId="3" applyFont="1" applyFill="1" applyBorder="1" applyAlignment="1">
      <alignment horizontal="center" vertical="center" wrapText="1" shrinkToFit="1"/>
    </xf>
    <xf numFmtId="0" fontId="4" fillId="0" borderId="105" xfId="3" applyFont="1" applyFill="1" applyBorder="1" applyAlignment="1">
      <alignment horizontal="center" vertical="center" wrapText="1"/>
    </xf>
    <xf numFmtId="0" fontId="19" fillId="0" borderId="106" xfId="3" applyFont="1" applyFill="1" applyBorder="1" applyAlignment="1">
      <alignment horizontal="center" vertical="center" wrapText="1" shrinkToFit="1"/>
    </xf>
    <xf numFmtId="0" fontId="4" fillId="0" borderId="107" xfId="3" applyFont="1" applyFill="1" applyBorder="1" applyAlignment="1">
      <alignment horizontal="center" vertical="center" wrapText="1"/>
    </xf>
    <xf numFmtId="0" fontId="4" fillId="0" borderId="108" xfId="3" applyFont="1" applyFill="1" applyBorder="1" applyAlignment="1">
      <alignment horizontal="center" vertical="center" wrapText="1"/>
    </xf>
    <xf numFmtId="0" fontId="0" fillId="0" borderId="84" xfId="3" applyFont="1" applyFill="1" applyBorder="1" applyAlignment="1">
      <alignment horizontal="center" vertical="center" wrapText="1" shrinkToFit="1"/>
    </xf>
    <xf numFmtId="176" fontId="0" fillId="3" borderId="109" xfId="0" applyNumberFormat="1" applyFill="1" applyBorder="1" applyAlignment="1">
      <alignment horizontal="right" vertical="center"/>
    </xf>
    <xf numFmtId="0" fontId="25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center" wrapText="1"/>
    </xf>
    <xf numFmtId="176" fontId="0" fillId="0" borderId="101" xfId="1" applyNumberFormat="1" applyFont="1" applyBorder="1" applyAlignment="1">
      <alignment vertical="center"/>
    </xf>
    <xf numFmtId="176" fontId="1" fillId="0" borderId="58" xfId="0" applyNumberFormat="1" applyFont="1" applyBorder="1" applyAlignment="1">
      <alignment vertical="center"/>
    </xf>
    <xf numFmtId="38" fontId="0" fillId="0" borderId="68" xfId="1" applyFont="1" applyBorder="1" applyAlignment="1">
      <alignment horizontal="left" vertical="center" wrapText="1"/>
    </xf>
    <xf numFmtId="38" fontId="0" fillId="0" borderId="52" xfId="1" applyFont="1" applyBorder="1" applyAlignment="1">
      <alignment horizontal="left" vertical="center" wrapText="1"/>
    </xf>
    <xf numFmtId="38" fontId="0" fillId="0" borderId="56" xfId="1" applyFont="1" applyBorder="1" applyAlignment="1">
      <alignment horizontal="left" vertical="center" wrapText="1"/>
    </xf>
    <xf numFmtId="0" fontId="14" fillId="0" borderId="63" xfId="0" applyFont="1" applyBorder="1" applyAlignment="1">
      <alignment horizontal="center" vertical="center" wrapText="1" shrinkToFit="1"/>
    </xf>
    <xf numFmtId="0" fontId="14" fillId="0" borderId="100" xfId="0" applyFont="1" applyBorder="1" applyAlignment="1">
      <alignment horizontal="center" vertical="center" wrapText="1" shrinkToFit="1"/>
    </xf>
    <xf numFmtId="38" fontId="0" fillId="0" borderId="40" xfId="1" applyFont="1" applyFill="1" applyBorder="1" applyAlignment="1" applyProtection="1">
      <alignment vertical="center"/>
      <protection locked="0"/>
    </xf>
    <xf numFmtId="0" fontId="1" fillId="0" borderId="41" xfId="0" applyFont="1" applyFill="1" applyBorder="1" applyAlignment="1" applyProtection="1">
      <alignment vertical="center"/>
      <protection locked="0"/>
    </xf>
    <xf numFmtId="38" fontId="0" fillId="0" borderId="41" xfId="1" applyFont="1" applyFill="1" applyBorder="1" applyAlignment="1">
      <alignment horizontal="left" vertical="center" wrapText="1"/>
    </xf>
    <xf numFmtId="38" fontId="0" fillId="0" borderId="55" xfId="1" applyFont="1" applyFill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 wrapText="1"/>
    </xf>
    <xf numFmtId="38" fontId="0" fillId="0" borderId="59" xfId="1" applyFont="1" applyFill="1" applyBorder="1" applyAlignment="1" applyProtection="1">
      <alignment vertical="center"/>
      <protection locked="0"/>
    </xf>
    <xf numFmtId="0" fontId="1" fillId="0" borderId="60" xfId="0" applyFont="1" applyFill="1" applyBorder="1" applyAlignment="1" applyProtection="1">
      <alignment vertical="center"/>
      <protection locked="0"/>
    </xf>
    <xf numFmtId="38" fontId="0" fillId="0" borderId="60" xfId="1" applyFont="1" applyFill="1" applyBorder="1" applyAlignment="1">
      <alignment horizontal="left" vertical="center" wrapText="1"/>
    </xf>
    <xf numFmtId="38" fontId="0" fillId="0" borderId="72" xfId="1" applyFont="1" applyFill="1" applyBorder="1" applyAlignment="1">
      <alignment horizontal="left" vertical="center" wrapText="1"/>
    </xf>
    <xf numFmtId="38" fontId="0" fillId="0" borderId="47" xfId="1" applyFont="1" applyFill="1" applyBorder="1" applyAlignment="1" applyProtection="1">
      <alignment vertical="center"/>
      <protection locked="0"/>
    </xf>
    <xf numFmtId="38" fontId="0" fillId="0" borderId="5" xfId="1" applyFont="1" applyFill="1" applyBorder="1" applyAlignment="1" applyProtection="1">
      <alignment vertical="center"/>
      <protection locked="0"/>
    </xf>
    <xf numFmtId="38" fontId="0" fillId="0" borderId="5" xfId="1" applyFont="1" applyFill="1" applyBorder="1" applyAlignment="1">
      <alignment vertical="center" wrapText="1"/>
    </xf>
    <xf numFmtId="38" fontId="0" fillId="0" borderId="99" xfId="1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/>
    </xf>
    <xf numFmtId="176" fontId="14" fillId="0" borderId="68" xfId="1" applyNumberFormat="1" applyFont="1" applyBorder="1" applyAlignment="1">
      <alignment horizontal="right" vertical="center"/>
    </xf>
    <xf numFmtId="176" fontId="14" fillId="0" borderId="52" xfId="0" applyNumberFormat="1" applyFont="1" applyBorder="1" applyAlignment="1">
      <alignment horizontal="right" vertical="center"/>
    </xf>
    <xf numFmtId="0" fontId="0" fillId="5" borderId="68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0" fillId="0" borderId="56" xfId="0" applyBorder="1" applyAlignment="1">
      <alignment vertical="center"/>
    </xf>
    <xf numFmtId="176" fontId="21" fillId="0" borderId="70" xfId="1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38" fontId="1" fillId="0" borderId="7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80" fontId="4" fillId="3" borderId="70" xfId="1" applyNumberFormat="1" applyFont="1" applyFill="1" applyBorder="1" applyAlignment="1">
      <alignment horizontal="center" vertical="center"/>
    </xf>
    <xf numFmtId="180" fontId="0" fillId="3" borderId="0" xfId="0" applyNumberFormat="1" applyFont="1" applyFill="1" applyBorder="1" applyAlignment="1">
      <alignment horizontal="center" vertical="center"/>
    </xf>
    <xf numFmtId="180" fontId="0" fillId="3" borderId="10" xfId="0" applyNumberFormat="1" applyFont="1" applyFill="1" applyBorder="1" applyAlignment="1">
      <alignment horizontal="center" vertical="center"/>
    </xf>
    <xf numFmtId="38" fontId="0" fillId="3" borderId="43" xfId="1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 applyProtection="1">
      <alignment horizontal="right" vertical="center"/>
      <protection locked="0"/>
    </xf>
    <xf numFmtId="0" fontId="0" fillId="5" borderId="4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7" xfId="0" applyBorder="1" applyAlignment="1">
      <alignment vertical="center"/>
    </xf>
    <xf numFmtId="176" fontId="1" fillId="0" borderId="59" xfId="1" applyNumberFormat="1" applyFont="1" applyBorder="1" applyAlignment="1">
      <alignment horizontal="right" vertical="center"/>
    </xf>
    <xf numFmtId="176" fontId="1" fillId="0" borderId="60" xfId="0" applyNumberFormat="1" applyFont="1" applyBorder="1" applyAlignment="1">
      <alignment horizontal="right" vertical="center"/>
    </xf>
    <xf numFmtId="0" fontId="0" fillId="5" borderId="59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0" fontId="0" fillId="0" borderId="72" xfId="0" applyBorder="1" applyAlignment="1">
      <alignment vertical="center"/>
    </xf>
    <xf numFmtId="179" fontId="1" fillId="0" borderId="47" xfId="1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0" fontId="0" fillId="5" borderId="4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9" xfId="0" applyBorder="1" applyAlignment="1">
      <alignment vertical="center"/>
    </xf>
    <xf numFmtId="0" fontId="4" fillId="3" borderId="59" xfId="0" applyFont="1" applyFill="1" applyBorder="1" applyAlignment="1" applyProtection="1">
      <alignment horizontal="center" vertical="center" wrapText="1"/>
      <protection locked="0"/>
    </xf>
    <xf numFmtId="0" fontId="4" fillId="3" borderId="60" xfId="0" applyFont="1" applyFill="1" applyBorder="1" applyAlignment="1" applyProtection="1">
      <alignment horizontal="center" vertical="center" wrapText="1"/>
      <protection locked="0"/>
    </xf>
    <xf numFmtId="0" fontId="4" fillId="3" borderId="49" xfId="0" applyFont="1" applyFill="1" applyBorder="1" applyAlignment="1" applyProtection="1">
      <alignment horizontal="center" vertical="center" wrapText="1"/>
      <protection locked="0"/>
    </xf>
    <xf numFmtId="0" fontId="0" fillId="4" borderId="59" xfId="0" applyFont="1" applyFill="1" applyBorder="1" applyAlignment="1">
      <alignment horizontal="center" vertical="center" shrinkToFit="1"/>
    </xf>
    <xf numFmtId="0" fontId="0" fillId="4" borderId="49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7" xfId="0" applyFill="1" applyBorder="1" applyAlignment="1" applyProtection="1">
      <alignment horizontal="left" vertical="center" wrapText="1"/>
      <protection locked="0"/>
    </xf>
    <xf numFmtId="0" fontId="0" fillId="0" borderId="41" xfId="0" applyFill="1" applyBorder="1" applyAlignment="1" applyProtection="1">
      <alignment horizontal="left" vertical="center" wrapText="1"/>
      <protection locked="0"/>
    </xf>
    <xf numFmtId="0" fontId="0" fillId="0" borderId="55" xfId="0" applyFill="1" applyBorder="1" applyAlignment="1" applyProtection="1">
      <alignment horizontal="left" vertical="center" wrapText="1"/>
      <protection locked="0"/>
    </xf>
    <xf numFmtId="0" fontId="0" fillId="0" borderId="7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93" xfId="0" applyFill="1" applyBorder="1" applyAlignment="1" applyProtection="1">
      <alignment horizontal="left" vertical="center" shrinkToFit="1"/>
      <protection locked="0"/>
    </xf>
    <xf numFmtId="181" fontId="0" fillId="3" borderId="47" xfId="0" applyNumberFormat="1" applyFill="1" applyBorder="1" applyAlignment="1" applyProtection="1">
      <alignment horizontal="left" vertical="center" shrinkToFit="1"/>
      <protection locked="0"/>
    </xf>
    <xf numFmtId="181" fontId="0" fillId="0" borderId="5" xfId="0" applyNumberFormat="1" applyBorder="1" applyAlignment="1">
      <alignment horizontal="left" vertical="center" shrinkToFit="1"/>
    </xf>
    <xf numFmtId="181" fontId="0" fillId="0" borderId="99" xfId="0" applyNumberFormat="1" applyBorder="1" applyAlignment="1">
      <alignment horizontal="left" vertical="center" shrinkToFit="1"/>
    </xf>
    <xf numFmtId="0" fontId="0" fillId="3" borderId="48" xfId="0" applyFill="1" applyBorder="1" applyAlignment="1" applyProtection="1">
      <alignment horizontal="left" vertical="center" shrinkToFit="1"/>
      <protection locked="0"/>
    </xf>
    <xf numFmtId="0" fontId="0" fillId="3" borderId="68" xfId="0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 shrinkToFit="1"/>
    </xf>
    <xf numFmtId="0" fontId="0" fillId="3" borderId="50" xfId="0" applyFill="1" applyBorder="1" applyAlignment="1" applyProtection="1">
      <alignment vertical="center" shrinkToFit="1"/>
      <protection locked="0"/>
    </xf>
    <xf numFmtId="0" fontId="0" fillId="0" borderId="50" xfId="0" applyBorder="1" applyAlignment="1">
      <alignment vertical="center" shrinkToFit="1"/>
    </xf>
    <xf numFmtId="0" fontId="0" fillId="3" borderId="50" xfId="0" applyFill="1" applyBorder="1" applyAlignment="1" applyProtection="1">
      <alignment vertical="center" wrapText="1" shrinkToFit="1"/>
      <protection locked="0"/>
    </xf>
    <xf numFmtId="0" fontId="0" fillId="3" borderId="61" xfId="0" applyFill="1" applyBorder="1" applyAlignment="1" applyProtection="1">
      <alignment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14" fillId="3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0" fontId="0" fillId="0" borderId="82" xfId="0" applyBorder="1" applyAlignment="1">
      <alignment vertical="center"/>
    </xf>
    <xf numFmtId="0" fontId="2" fillId="0" borderId="67" xfId="3" applyFont="1" applyFill="1" applyBorder="1" applyAlignment="1" applyProtection="1">
      <alignment horizontal="center" vertical="center" shrinkToFit="1"/>
    </xf>
    <xf numFmtId="0" fontId="2" fillId="0" borderId="32" xfId="3" applyFont="1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vertical="center" shrinkToFit="1"/>
    </xf>
    <xf numFmtId="0" fontId="0" fillId="3" borderId="84" xfId="0" applyFill="1" applyBorder="1" applyAlignment="1">
      <alignment vertical="center"/>
    </xf>
    <xf numFmtId="0" fontId="0" fillId="3" borderId="81" xfId="0" applyFill="1" applyBorder="1" applyAlignment="1">
      <alignment vertical="center"/>
    </xf>
    <xf numFmtId="0" fontId="4" fillId="0" borderId="75" xfId="3" applyFont="1" applyFill="1" applyBorder="1" applyAlignment="1">
      <alignment horizontal="center" vertical="center"/>
    </xf>
    <xf numFmtId="0" fontId="4" fillId="0" borderId="76" xfId="3" applyFont="1" applyFill="1" applyBorder="1" applyAlignment="1">
      <alignment horizontal="center" vertical="center"/>
    </xf>
    <xf numFmtId="0" fontId="4" fillId="0" borderId="77" xfId="3" applyFont="1" applyFill="1" applyBorder="1" applyAlignment="1">
      <alignment horizontal="center" vertical="center"/>
    </xf>
    <xf numFmtId="0" fontId="4" fillId="0" borderId="78" xfId="3" applyFont="1" applyFill="1" applyBorder="1" applyAlignment="1">
      <alignment horizontal="center" vertical="center"/>
    </xf>
    <xf numFmtId="0" fontId="2" fillId="0" borderId="85" xfId="3" applyFont="1" applyFill="1" applyBorder="1" applyAlignment="1" applyProtection="1">
      <alignment horizontal="center" vertical="center" shrinkToFit="1"/>
    </xf>
    <xf numFmtId="0" fontId="0" fillId="0" borderId="86" xfId="0" applyFill="1" applyBorder="1" applyAlignment="1" applyProtection="1">
      <alignment vertical="center" shrinkToFit="1"/>
    </xf>
    <xf numFmtId="0" fontId="0" fillId="0" borderId="7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3" borderId="74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2" fillId="0" borderId="54" xfId="3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94" xfId="3" applyFont="1" applyFill="1" applyBorder="1" applyAlignment="1">
      <alignment horizontal="center" vertical="center"/>
    </xf>
    <xf numFmtId="0" fontId="4" fillId="0" borderId="95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0" borderId="0" xfId="0" applyAlignment="1">
      <alignment vertical="center"/>
    </xf>
    <xf numFmtId="0" fontId="20" fillId="0" borderId="0" xfId="3" applyFont="1" applyFill="1" applyAlignment="1">
      <alignment horizontal="center" vertical="center"/>
    </xf>
    <xf numFmtId="0" fontId="9" fillId="0" borderId="74" xfId="3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3" borderId="84" xfId="0" applyFill="1" applyBorder="1" applyAlignment="1">
      <alignment horizontal="left" vertical="center"/>
    </xf>
    <xf numFmtId="0" fontId="0" fillId="3" borderId="81" xfId="0" applyFill="1" applyBorder="1" applyAlignment="1">
      <alignment horizontal="left" vertical="center"/>
    </xf>
    <xf numFmtId="0" fontId="0" fillId="3" borderId="8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 wrapText="1" shrinkToFit="1"/>
    </xf>
    <xf numFmtId="0" fontId="0" fillId="0" borderId="0" xfId="0" applyAlignment="1">
      <alignment horizontal="left" vertical="justify" wrapText="1" shrinkToFit="1"/>
    </xf>
    <xf numFmtId="0" fontId="6" fillId="0" borderId="71" xfId="0" applyFont="1" applyFill="1" applyBorder="1" applyAlignment="1">
      <alignment horizontal="center" vertical="center" wrapText="1" shrinkToFit="1"/>
    </xf>
    <xf numFmtId="0" fontId="0" fillId="0" borderId="6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" xfId="3" applyFont="1" applyFill="1" applyBorder="1" applyAlignment="1">
      <alignment horizontal="left" vertical="center" shrinkToFit="1"/>
    </xf>
    <xf numFmtId="0" fontId="0" fillId="0" borderId="2" xfId="3" applyFont="1" applyFill="1" applyBorder="1" applyAlignment="1">
      <alignment horizontal="left" vertical="center" shrinkToFit="1"/>
    </xf>
    <xf numFmtId="0" fontId="0" fillId="0" borderId="5" xfId="3" applyFont="1" applyFill="1" applyBorder="1" applyAlignment="1">
      <alignment horizontal="left" vertical="center" wrapText="1" shrinkToFit="1"/>
    </xf>
    <xf numFmtId="0" fontId="0" fillId="0" borderId="2" xfId="3" applyFont="1" applyFill="1" applyBorder="1" applyAlignment="1">
      <alignment horizontal="left" vertical="center" wrapText="1" shrinkToFit="1"/>
    </xf>
    <xf numFmtId="0" fontId="0" fillId="0" borderId="52" xfId="3" applyFont="1" applyFill="1" applyBorder="1" applyAlignment="1">
      <alignment horizontal="left" vertical="center" wrapText="1" shrinkToFit="1"/>
    </xf>
    <xf numFmtId="0" fontId="0" fillId="0" borderId="53" xfId="3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176" fontId="25" fillId="6" borderId="59" xfId="0" applyNumberFormat="1" applyFont="1" applyFill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7" borderId="102" xfId="0" applyFont="1" applyFill="1" applyBorder="1" applyAlignment="1">
      <alignment horizontal="center" vertical="center" wrapText="1" shrinkToFit="1"/>
    </xf>
    <xf numFmtId="0" fontId="25" fillId="0" borderId="97" xfId="0" applyFont="1" applyBorder="1" applyAlignment="1">
      <alignment horizontal="center" vertical="center" wrapText="1" shrinkToFit="1"/>
    </xf>
    <xf numFmtId="0" fontId="25" fillId="7" borderId="76" xfId="0" applyFont="1" applyFill="1" applyBorder="1" applyAlignment="1">
      <alignment horizontal="center" vertical="center" wrapText="1" shrinkToFit="1"/>
    </xf>
    <xf numFmtId="0" fontId="25" fillId="0" borderId="39" xfId="0" applyFont="1" applyBorder="1" applyAlignment="1">
      <alignment horizontal="center" vertical="center" wrapText="1" shrinkToFit="1"/>
    </xf>
    <xf numFmtId="0" fontId="25" fillId="6" borderId="76" xfId="0" applyFont="1" applyFill="1" applyBorder="1" applyAlignment="1">
      <alignment horizontal="center" vertical="center" wrapText="1" shrinkToFit="1"/>
    </xf>
    <xf numFmtId="0" fontId="25" fillId="0" borderId="39" xfId="0" applyFont="1" applyBorder="1" applyAlignment="1">
      <alignment vertical="center" wrapText="1" shrinkToFit="1"/>
    </xf>
    <xf numFmtId="0" fontId="0" fillId="0" borderId="4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_180610加算の様式" xfId="3"/>
    <cellStyle name="標準_③-２加算様式（就労）" xfId="4"/>
  </cellStyles>
  <dxfs count="16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8"/>
  <sheetViews>
    <sheetView view="pageBreakPreview" topLeftCell="A10" zoomScaleNormal="100" zoomScaleSheetLayoutView="100" workbookViewId="0">
      <selection activeCell="B35" sqref="B35:M35"/>
    </sheetView>
  </sheetViews>
  <sheetFormatPr defaultRowHeight="13.5"/>
  <cols>
    <col min="1" max="1" width="3" customWidth="1"/>
    <col min="2" max="2" width="16.25" customWidth="1"/>
    <col min="5" max="5" width="1.875" customWidth="1"/>
    <col min="6" max="7" width="7.625" customWidth="1"/>
    <col min="8" max="8" width="2.125" customWidth="1"/>
    <col min="9" max="9" width="6.25" customWidth="1"/>
    <col min="10" max="13" width="4.625" customWidth="1"/>
    <col min="14" max="14" width="4.125" customWidth="1"/>
    <col min="15" max="15" width="1" customWidth="1"/>
  </cols>
  <sheetData>
    <row r="1" spans="1:27" ht="10.5" customHeight="1"/>
    <row r="2" spans="1:27" ht="20.25" customHeight="1">
      <c r="B2" s="254" t="s">
        <v>135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27" ht="8.25" customHeight="1"/>
    <row r="4" spans="1:27" ht="21.95" customHeight="1" thickBot="1">
      <c r="A4" s="102" t="s">
        <v>153</v>
      </c>
      <c r="B4" s="5"/>
      <c r="D4" s="2"/>
      <c r="E4" s="2"/>
      <c r="F4" s="2"/>
      <c r="G4" s="2"/>
      <c r="H4" s="2"/>
      <c r="I4" s="256" t="s">
        <v>144</v>
      </c>
      <c r="J4" s="256"/>
      <c r="K4" s="257"/>
      <c r="L4" s="257"/>
      <c r="M4" s="257"/>
    </row>
    <row r="5" spans="1:27" ht="16.5" customHeight="1" thickBot="1">
      <c r="A5" s="52"/>
      <c r="B5" s="5" t="s">
        <v>25</v>
      </c>
      <c r="D5" s="2"/>
      <c r="E5" s="2"/>
      <c r="F5" s="11"/>
      <c r="G5" s="11"/>
      <c r="H5" s="11"/>
      <c r="I5" s="11"/>
      <c r="J5" s="2"/>
    </row>
    <row r="6" spans="1:27" ht="16.5" customHeight="1" thickBot="1">
      <c r="A6" s="52"/>
      <c r="B6" s="5" t="s">
        <v>26</v>
      </c>
      <c r="D6" s="2"/>
      <c r="E6" s="2"/>
      <c r="F6" s="11"/>
      <c r="G6" s="11"/>
      <c r="H6" s="11"/>
      <c r="I6" s="11"/>
      <c r="J6" s="2"/>
      <c r="Q6" s="7"/>
      <c r="R6" s="7"/>
      <c r="S6" s="7"/>
      <c r="T6" s="7"/>
      <c r="U6" s="7"/>
      <c r="V6" s="7"/>
      <c r="W6" s="7"/>
      <c r="X6" s="6"/>
      <c r="Y6" s="6"/>
      <c r="Z6" s="6"/>
      <c r="AA6" s="7"/>
    </row>
    <row r="7" spans="1:27" ht="16.5" customHeight="1" thickBot="1">
      <c r="A7" s="52"/>
      <c r="B7" s="5" t="s">
        <v>27</v>
      </c>
      <c r="D7" s="2"/>
      <c r="E7" s="2"/>
      <c r="F7" s="2"/>
      <c r="G7" s="2"/>
      <c r="H7" s="2"/>
      <c r="I7" s="2"/>
      <c r="J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6.5" customHeight="1" thickBot="1">
      <c r="A8" s="52"/>
      <c r="B8" s="5" t="s">
        <v>28</v>
      </c>
      <c r="Q8" s="7"/>
      <c r="R8" s="7"/>
      <c r="S8" s="7"/>
      <c r="T8" s="7"/>
      <c r="U8" s="7"/>
      <c r="V8" s="7"/>
      <c r="W8" s="7"/>
      <c r="X8" s="6"/>
      <c r="Y8" s="6"/>
      <c r="Z8" s="6"/>
      <c r="AA8" s="7"/>
    </row>
    <row r="9" spans="1:27" ht="19.5" customHeight="1">
      <c r="B9" s="9" t="s">
        <v>145</v>
      </c>
      <c r="C9" s="8"/>
      <c r="D9" s="8"/>
      <c r="E9" s="8"/>
      <c r="F9" s="8"/>
      <c r="G9" s="8"/>
      <c r="H9" s="8"/>
      <c r="I9" s="8"/>
      <c r="J9" s="8"/>
      <c r="Q9" s="7"/>
      <c r="R9" s="7"/>
      <c r="S9" s="7"/>
      <c r="T9" s="7"/>
      <c r="U9" s="7"/>
      <c r="V9" s="7"/>
      <c r="W9" s="7"/>
      <c r="X9" s="6"/>
      <c r="Y9" s="6"/>
      <c r="Z9" s="6"/>
      <c r="AA9" s="7"/>
    </row>
    <row r="10" spans="1:27" ht="14.25" customHeight="1" thickBot="1">
      <c r="H10" s="258" t="s">
        <v>109</v>
      </c>
      <c r="I10" s="258"/>
      <c r="J10" s="258" t="s">
        <v>122</v>
      </c>
      <c r="K10" s="258"/>
      <c r="L10" s="258"/>
      <c r="M10" s="258"/>
      <c r="N10" s="258"/>
    </row>
    <row r="11" spans="1:27" ht="34.5" customHeight="1">
      <c r="D11" s="10" t="s">
        <v>4</v>
      </c>
      <c r="F11" s="248" t="s">
        <v>29</v>
      </c>
      <c r="G11" s="249"/>
      <c r="H11" s="250"/>
      <c r="I11" s="251"/>
      <c r="J11" s="252"/>
      <c r="K11" s="252"/>
      <c r="L11" s="252"/>
      <c r="M11" s="252"/>
      <c r="N11" s="253"/>
    </row>
    <row r="12" spans="1:27" ht="21.95" customHeight="1">
      <c r="D12" s="10"/>
      <c r="F12" s="237" t="s">
        <v>50</v>
      </c>
      <c r="G12" s="238"/>
      <c r="H12" s="239"/>
      <c r="I12" s="239"/>
      <c r="J12" s="239"/>
      <c r="K12" s="239"/>
      <c r="L12" s="239"/>
      <c r="M12" s="239"/>
      <c r="N12" s="240"/>
    </row>
    <row r="13" spans="1:27" ht="21.95" customHeight="1">
      <c r="D13" s="10"/>
      <c r="F13" s="237" t="s">
        <v>169</v>
      </c>
      <c r="G13" s="238"/>
      <c r="H13" s="241"/>
      <c r="I13" s="242"/>
      <c r="J13" s="242"/>
      <c r="K13" s="242"/>
      <c r="L13" s="242"/>
      <c r="M13" s="242"/>
      <c r="N13" s="243"/>
    </row>
    <row r="14" spans="1:27" ht="21.95" customHeight="1" thickBot="1">
      <c r="F14" s="119" t="s">
        <v>48</v>
      </c>
      <c r="G14" s="120" t="s">
        <v>49</v>
      </c>
      <c r="H14" s="244"/>
      <c r="I14" s="244"/>
      <c r="J14" s="121" t="s">
        <v>47</v>
      </c>
      <c r="K14" s="245"/>
      <c r="L14" s="246"/>
      <c r="M14" s="246"/>
      <c r="N14" s="247"/>
    </row>
    <row r="15" spans="1:27" ht="12" customHeight="1"/>
    <row r="16" spans="1:27" ht="21.95" customHeight="1">
      <c r="B16" t="s">
        <v>30</v>
      </c>
    </row>
    <row r="17" spans="2:19" ht="5.25" customHeight="1" thickBot="1"/>
    <row r="18" spans="2:19" ht="30" customHeight="1">
      <c r="B18" s="105" t="s">
        <v>31</v>
      </c>
      <c r="C18" s="218"/>
      <c r="D18" s="219"/>
      <c r="E18" s="219"/>
      <c r="F18" s="219"/>
      <c r="G18" s="220"/>
      <c r="H18" s="221" t="s">
        <v>46</v>
      </c>
      <c r="I18" s="222"/>
      <c r="J18" s="223"/>
      <c r="K18" s="224"/>
      <c r="L18" s="224"/>
      <c r="M18" s="224"/>
      <c r="N18" s="106"/>
    </row>
    <row r="19" spans="2:19" ht="15.95" customHeight="1">
      <c r="B19" s="225" t="s">
        <v>44</v>
      </c>
      <c r="C19" s="227"/>
      <c r="D19" s="228"/>
      <c r="E19" s="228"/>
      <c r="F19" s="228"/>
      <c r="G19" s="229"/>
      <c r="H19" s="233" t="s">
        <v>54</v>
      </c>
      <c r="I19" s="233"/>
      <c r="J19" s="233"/>
      <c r="K19" s="233"/>
      <c r="L19" s="233"/>
      <c r="M19" s="233"/>
      <c r="N19" s="234"/>
    </row>
    <row r="20" spans="2:19" ht="15.95" customHeight="1">
      <c r="B20" s="226"/>
      <c r="C20" s="230"/>
      <c r="D20" s="231"/>
      <c r="E20" s="231"/>
      <c r="F20" s="231"/>
      <c r="G20" s="232"/>
      <c r="H20" s="235"/>
      <c r="I20" s="235"/>
      <c r="J20" s="235"/>
      <c r="K20" s="235"/>
      <c r="L20" s="235"/>
      <c r="M20" s="235"/>
      <c r="N20" s="236"/>
      <c r="Q20" s="54"/>
    </row>
    <row r="21" spans="2:19" ht="30" customHeight="1" thickBot="1">
      <c r="B21" s="112" t="s">
        <v>136</v>
      </c>
      <c r="C21" s="200"/>
      <c r="D21" s="201"/>
      <c r="E21" s="201"/>
      <c r="F21" s="122" t="s">
        <v>32</v>
      </c>
      <c r="G21" s="202"/>
      <c r="H21" s="203"/>
      <c r="I21" s="203"/>
      <c r="J21" s="204"/>
      <c r="K21" s="204"/>
      <c r="L21" s="204"/>
      <c r="M21" s="204"/>
      <c r="N21" s="205"/>
      <c r="R21" s="53"/>
      <c r="S21" s="53"/>
    </row>
    <row r="22" spans="2:19" ht="30" customHeight="1">
      <c r="B22" s="115" t="s">
        <v>141</v>
      </c>
      <c r="C22" s="206">
        <f>算定表!AC6</f>
        <v>0</v>
      </c>
      <c r="D22" s="207"/>
      <c r="E22" s="207"/>
      <c r="F22" s="116" t="s">
        <v>3</v>
      </c>
      <c r="G22" s="208"/>
      <c r="H22" s="209"/>
      <c r="I22" s="209"/>
      <c r="J22" s="210"/>
      <c r="K22" s="210"/>
      <c r="L22" s="210"/>
      <c r="M22" s="210"/>
      <c r="N22" s="211"/>
    </row>
    <row r="23" spans="2:19" ht="30" customHeight="1">
      <c r="B23" s="107" t="s">
        <v>156</v>
      </c>
      <c r="C23" s="212" t="e">
        <f>算定表!AC7</f>
        <v>#DIV/0!</v>
      </c>
      <c r="D23" s="213"/>
      <c r="E23" s="213"/>
      <c r="F23" s="55" t="s">
        <v>32</v>
      </c>
      <c r="G23" s="214"/>
      <c r="H23" s="215"/>
      <c r="I23" s="215"/>
      <c r="J23" s="216"/>
      <c r="K23" s="216"/>
      <c r="L23" s="216"/>
      <c r="M23" s="216"/>
      <c r="N23" s="217"/>
    </row>
    <row r="24" spans="2:19" ht="30" customHeight="1" thickBot="1">
      <c r="B24" s="117" t="s">
        <v>140</v>
      </c>
      <c r="C24" s="185" t="e">
        <f>算定表!AC11</f>
        <v>#DIV/0!</v>
      </c>
      <c r="D24" s="186"/>
      <c r="E24" s="186"/>
      <c r="F24" s="118" t="s">
        <v>3</v>
      </c>
      <c r="G24" s="187"/>
      <c r="H24" s="188"/>
      <c r="I24" s="188"/>
      <c r="J24" s="189"/>
      <c r="K24" s="189"/>
      <c r="L24" s="189"/>
      <c r="M24" s="189"/>
      <c r="N24" s="190"/>
    </row>
    <row r="25" spans="2:19" ht="30" customHeight="1" thickBot="1">
      <c r="B25" s="113" t="s">
        <v>137</v>
      </c>
      <c r="C25" s="191" t="s">
        <v>138</v>
      </c>
      <c r="D25" s="192"/>
      <c r="E25" s="192"/>
      <c r="F25" s="193"/>
      <c r="G25" s="114"/>
      <c r="H25" s="194" t="s">
        <v>139</v>
      </c>
      <c r="I25" s="195"/>
      <c r="J25" s="196"/>
      <c r="K25" s="197"/>
      <c r="L25" s="198"/>
      <c r="M25" s="198"/>
      <c r="N25" s="199"/>
    </row>
    <row r="26" spans="2:19" ht="30" customHeight="1">
      <c r="B26" s="172" t="s">
        <v>55</v>
      </c>
      <c r="C26" s="175" t="s">
        <v>56</v>
      </c>
      <c r="D26" s="176"/>
      <c r="E26" s="176"/>
      <c r="F26" s="110"/>
      <c r="G26" s="177" t="s">
        <v>57</v>
      </c>
      <c r="H26" s="177"/>
      <c r="I26" s="177"/>
      <c r="J26" s="177"/>
      <c r="K26" s="177"/>
      <c r="L26" s="177"/>
      <c r="M26" s="177"/>
      <c r="N26" s="178"/>
      <c r="O26" s="14"/>
    </row>
    <row r="27" spans="2:19" ht="30" customHeight="1">
      <c r="B27" s="173"/>
      <c r="C27" s="179" t="s">
        <v>58</v>
      </c>
      <c r="D27" s="180"/>
      <c r="E27" s="57"/>
      <c r="F27" s="68"/>
      <c r="G27" s="181" t="s">
        <v>147</v>
      </c>
      <c r="H27" s="181"/>
      <c r="I27" s="181"/>
      <c r="J27" s="181"/>
      <c r="K27" s="181"/>
      <c r="L27" s="181"/>
      <c r="M27" s="181"/>
      <c r="N27" s="182"/>
      <c r="O27" s="14"/>
    </row>
    <row r="28" spans="2:19" ht="30" customHeight="1" thickBot="1">
      <c r="B28" s="174"/>
      <c r="C28" s="158" t="s">
        <v>60</v>
      </c>
      <c r="D28" s="159"/>
      <c r="E28" s="159"/>
      <c r="F28" s="111"/>
      <c r="G28" s="160" t="s">
        <v>123</v>
      </c>
      <c r="H28" s="161"/>
      <c r="I28" s="161"/>
      <c r="J28" s="161"/>
      <c r="K28" s="161"/>
      <c r="L28" s="161"/>
      <c r="M28" s="161"/>
      <c r="N28" s="162"/>
      <c r="O28" s="3"/>
    </row>
    <row r="29" spans="2:19" ht="30" customHeight="1">
      <c r="B29" s="163" t="s">
        <v>161</v>
      </c>
      <c r="C29" s="165" t="s">
        <v>61</v>
      </c>
      <c r="D29" s="166"/>
      <c r="E29" s="166"/>
      <c r="F29" s="109"/>
      <c r="G29" s="167" t="s">
        <v>146</v>
      </c>
      <c r="H29" s="167"/>
      <c r="I29" s="167"/>
      <c r="J29" s="167"/>
      <c r="K29" s="167"/>
      <c r="L29" s="167"/>
      <c r="M29" s="167"/>
      <c r="N29" s="168"/>
      <c r="O29" s="3"/>
    </row>
    <row r="30" spans="2:19" ht="43.5" customHeight="1" thickBot="1">
      <c r="B30" s="164"/>
      <c r="C30" s="158" t="s">
        <v>62</v>
      </c>
      <c r="D30" s="159"/>
      <c r="E30" s="159"/>
      <c r="F30" s="108"/>
      <c r="G30" s="169" t="s">
        <v>166</v>
      </c>
      <c r="H30" s="170"/>
      <c r="I30" s="170"/>
      <c r="J30" s="170"/>
      <c r="K30" s="170"/>
      <c r="L30" s="170"/>
      <c r="M30" s="170"/>
      <c r="N30" s="171"/>
      <c r="O30" s="56"/>
    </row>
    <row r="31" spans="2:19" ht="18" customHeight="1">
      <c r="B31" s="183" t="s">
        <v>142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56"/>
      <c r="O31" s="56"/>
    </row>
    <row r="32" spans="2:19" ht="18" customHeight="1">
      <c r="B32" s="184" t="s">
        <v>155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</row>
    <row r="33" spans="1:17" ht="36.75" customHeight="1">
      <c r="B33" s="155" t="s">
        <v>167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O33" s="10"/>
    </row>
    <row r="34" spans="1:17" ht="47.25" customHeight="1">
      <c r="B34" s="155" t="s">
        <v>192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Q34" t="s">
        <v>160</v>
      </c>
    </row>
    <row r="35" spans="1:17" ht="19.5" customHeight="1">
      <c r="B35" s="156" t="s">
        <v>168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17" ht="37.5" customHeight="1">
      <c r="B36" s="157" t="s">
        <v>143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7" ht="17.25" customHeight="1"/>
    <row r="38" spans="1:17" ht="3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49">
    <mergeCell ref="F11:G11"/>
    <mergeCell ref="H11:I11"/>
    <mergeCell ref="J11:N11"/>
    <mergeCell ref="B2:N2"/>
    <mergeCell ref="I4:J4"/>
    <mergeCell ref="K4:M4"/>
    <mergeCell ref="H10:I10"/>
    <mergeCell ref="J10:N10"/>
    <mergeCell ref="F12:G12"/>
    <mergeCell ref="H12:N12"/>
    <mergeCell ref="F13:G13"/>
    <mergeCell ref="H13:N13"/>
    <mergeCell ref="H14:I14"/>
    <mergeCell ref="K14:N14"/>
    <mergeCell ref="C18:G18"/>
    <mergeCell ref="H18:I18"/>
    <mergeCell ref="J18:M18"/>
    <mergeCell ref="B19:B20"/>
    <mergeCell ref="C19:G20"/>
    <mergeCell ref="H19:N20"/>
    <mergeCell ref="C21:E21"/>
    <mergeCell ref="G21:N21"/>
    <mergeCell ref="C22:E22"/>
    <mergeCell ref="G22:N22"/>
    <mergeCell ref="C23:E23"/>
    <mergeCell ref="G23:N23"/>
    <mergeCell ref="B32:M32"/>
    <mergeCell ref="B33:M33"/>
    <mergeCell ref="C24:E24"/>
    <mergeCell ref="G24:N24"/>
    <mergeCell ref="C25:F25"/>
    <mergeCell ref="H25:J25"/>
    <mergeCell ref="K25:N25"/>
    <mergeCell ref="B34:M34"/>
    <mergeCell ref="B35:M35"/>
    <mergeCell ref="B36:M36"/>
    <mergeCell ref="C28:E28"/>
    <mergeCell ref="G28:N28"/>
    <mergeCell ref="B29:B30"/>
    <mergeCell ref="C29:E29"/>
    <mergeCell ref="G29:N29"/>
    <mergeCell ref="C30:E30"/>
    <mergeCell ref="G30:N30"/>
    <mergeCell ref="B26:B28"/>
    <mergeCell ref="C26:E26"/>
    <mergeCell ref="G26:N26"/>
    <mergeCell ref="C27:D27"/>
    <mergeCell ref="G27:N27"/>
    <mergeCell ref="B31:M31"/>
  </mergeCells>
  <phoneticPr fontId="3"/>
  <dataValidations count="2">
    <dataValidation type="list" allowBlank="1" showInputMessage="1" showErrorMessage="1" sqref="Q19">
      <formula1>$Q$17:$Q$20</formula1>
    </dataValidation>
    <dataValidation type="list" allowBlank="1" showInputMessage="1" showErrorMessage="1" sqref="G25">
      <formula1>"〇"</formula1>
    </dataValidation>
  </dataValidations>
  <pageMargins left="0.98425196850393704" right="0.78740157480314965" top="0.78740157480314965" bottom="0.59055118110236227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プルダウン!$E$9:$E$10</xm:f>
          </x14:formula1>
          <xm:sqref>F29 F26:F27 A5:A8</xm:sqref>
        </x14:dataValidation>
        <x14:dataValidation type="list" allowBlank="1" showInputMessage="1" showErrorMessage="1">
          <x14:formula1>
            <xm:f>プルダウン!$B$1:$B$28</xm:f>
          </x14:formula1>
          <xm:sqref>H11:I11</xm:sqref>
        </x14:dataValidation>
        <x14:dataValidation type="list" allowBlank="1" showInputMessage="1" showErrorMessage="1">
          <x14:formula1>
            <xm:f>プルダウン!$E$2:$E$5</xm:f>
          </x14:formula1>
          <xm:sqref>C19:G20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81"/>
  <sheetViews>
    <sheetView tabSelected="1" topLeftCell="J2" zoomScale="80" zoomScaleNormal="80" workbookViewId="0">
      <selection activeCell="C5" sqref="C5:S11"/>
    </sheetView>
  </sheetViews>
  <sheetFormatPr defaultRowHeight="11.25"/>
  <cols>
    <col min="1" max="1" width="0.625" style="15" customWidth="1"/>
    <col min="2" max="2" width="3.125" style="15" customWidth="1"/>
    <col min="3" max="3" width="12.125" style="15" customWidth="1"/>
    <col min="4" max="27" width="8.625" style="15" customWidth="1"/>
    <col min="28" max="28" width="9.5" style="15" customWidth="1"/>
    <col min="29" max="29" width="14.625" style="15" customWidth="1"/>
    <col min="30" max="30" width="2.375" style="16" hidden="1" customWidth="1"/>
    <col min="31" max="31" width="3" style="15" bestFit="1" customWidth="1"/>
    <col min="32" max="32" width="4.5" style="15" customWidth="1"/>
    <col min="33" max="33" width="5.875" style="15" hidden="1" customWidth="1"/>
    <col min="34" max="16384" width="9" style="15"/>
  </cols>
  <sheetData>
    <row r="1" spans="2:33" ht="28.5" customHeight="1">
      <c r="AB1" s="280"/>
      <c r="AC1" s="281"/>
      <c r="AD1" s="15"/>
    </row>
    <row r="2" spans="2:33" ht="28.5" customHeight="1" thickBot="1">
      <c r="B2" s="282" t="s">
        <v>162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</row>
    <row r="3" spans="2:33" ht="28.5" customHeight="1" thickBo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283" t="s">
        <v>94</v>
      </c>
      <c r="V3" s="273"/>
      <c r="W3" s="284"/>
      <c r="X3" s="285"/>
      <c r="Y3" s="286"/>
      <c r="Z3" s="286"/>
      <c r="AA3" s="286"/>
      <c r="AB3" s="286"/>
      <c r="AC3" s="287"/>
    </row>
    <row r="4" spans="2:33" ht="9" customHeight="1" thickBot="1">
      <c r="U4" s="17"/>
      <c r="V4" s="17"/>
      <c r="W4" s="17"/>
      <c r="X4" s="17"/>
      <c r="Y4" s="17"/>
      <c r="Z4" s="17"/>
      <c r="AA4" s="17"/>
      <c r="AB4" s="17"/>
      <c r="AC4" s="17"/>
    </row>
    <row r="5" spans="2:33" ht="28.5" customHeight="1">
      <c r="B5" s="12"/>
      <c r="C5" s="288" t="s">
        <v>196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96"/>
      <c r="U5" s="290" t="s">
        <v>133</v>
      </c>
      <c r="V5" s="291"/>
      <c r="W5" s="291"/>
      <c r="X5" s="291"/>
      <c r="Y5" s="291"/>
      <c r="Z5" s="291"/>
      <c r="AA5" s="291"/>
      <c r="AB5" s="291"/>
      <c r="AC5" s="292"/>
      <c r="AD5" s="15"/>
    </row>
    <row r="6" spans="2:33" ht="28.5" customHeight="1">
      <c r="B6" s="13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96"/>
      <c r="U6" s="86" t="s">
        <v>125</v>
      </c>
      <c r="V6" s="293" t="s">
        <v>188</v>
      </c>
      <c r="W6" s="293"/>
      <c r="X6" s="293"/>
      <c r="Y6" s="293"/>
      <c r="Z6" s="293"/>
      <c r="AA6" s="293"/>
      <c r="AB6" s="294"/>
      <c r="AC6" s="94">
        <f>AC79</f>
        <v>0</v>
      </c>
      <c r="AD6" s="15"/>
    </row>
    <row r="7" spans="2:33" ht="28.5" customHeight="1">
      <c r="B7" s="14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96"/>
      <c r="U7" s="86" t="s">
        <v>126</v>
      </c>
      <c r="V7" s="295" t="s">
        <v>194</v>
      </c>
      <c r="W7" s="295"/>
      <c r="X7" s="295"/>
      <c r="Y7" s="295"/>
      <c r="Z7" s="295"/>
      <c r="AA7" s="295"/>
      <c r="AB7" s="296"/>
      <c r="AC7" s="93" t="e">
        <f>ROUNDUP(AC8/AC9,1)</f>
        <v>#DIV/0!</v>
      </c>
      <c r="AD7" s="15"/>
    </row>
    <row r="8" spans="2:33" ht="28.5" customHeight="1">
      <c r="B8" s="14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96"/>
      <c r="U8" s="103" t="s">
        <v>127</v>
      </c>
      <c r="V8" s="293" t="s">
        <v>187</v>
      </c>
      <c r="W8" s="293"/>
      <c r="X8" s="293"/>
      <c r="Y8" s="293"/>
      <c r="Z8" s="293"/>
      <c r="AA8" s="293"/>
      <c r="AB8" s="294"/>
      <c r="AC8" s="94">
        <f>AB79</f>
        <v>0</v>
      </c>
      <c r="AD8" s="15"/>
    </row>
    <row r="9" spans="2:33" ht="28.5" customHeight="1"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96"/>
      <c r="U9" s="103" t="s">
        <v>128</v>
      </c>
      <c r="V9" s="293" t="s">
        <v>186</v>
      </c>
      <c r="W9" s="293"/>
      <c r="X9" s="293"/>
      <c r="Y9" s="293"/>
      <c r="Z9" s="293"/>
      <c r="AA9" s="293"/>
      <c r="AB9" s="294"/>
      <c r="AC9" s="94">
        <f>AB14</f>
        <v>0</v>
      </c>
    </row>
    <row r="10" spans="2:33" ht="28.5" customHeight="1"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96"/>
      <c r="U10" s="86" t="s">
        <v>129</v>
      </c>
      <c r="V10" s="293" t="s">
        <v>191</v>
      </c>
      <c r="W10" s="293"/>
      <c r="X10" s="293"/>
      <c r="Y10" s="293"/>
      <c r="Z10" s="293"/>
      <c r="AA10" s="293"/>
      <c r="AB10" s="294"/>
      <c r="AC10" s="153"/>
    </row>
    <row r="11" spans="2:33" ht="28.5" customHeight="1" thickBot="1"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96"/>
      <c r="U11" s="87" t="s">
        <v>189</v>
      </c>
      <c r="V11" s="297" t="s">
        <v>193</v>
      </c>
      <c r="W11" s="297"/>
      <c r="X11" s="297"/>
      <c r="Y11" s="297"/>
      <c r="Z11" s="297"/>
      <c r="AA11" s="297"/>
      <c r="AB11" s="298"/>
      <c r="AC11" s="95" t="e">
        <f>ROUND(AC6/AC7/AC10,0)</f>
        <v>#DIV/0!</v>
      </c>
    </row>
    <row r="12" spans="2:33" s="17" customFormat="1" ht="24.75" customHeight="1" thickBot="1">
      <c r="B12" s="100" t="s">
        <v>134</v>
      </c>
      <c r="AD12" s="18"/>
    </row>
    <row r="13" spans="2:33" ht="24.75" customHeight="1" thickBot="1">
      <c r="B13" s="276"/>
      <c r="C13" s="277"/>
      <c r="D13" s="278" t="s">
        <v>45</v>
      </c>
      <c r="E13" s="279"/>
      <c r="F13" s="266" t="s">
        <v>33</v>
      </c>
      <c r="G13" s="267"/>
      <c r="H13" s="266" t="s">
        <v>34</v>
      </c>
      <c r="I13" s="267"/>
      <c r="J13" s="266" t="s">
        <v>35</v>
      </c>
      <c r="K13" s="267"/>
      <c r="L13" s="266" t="s">
        <v>36</v>
      </c>
      <c r="M13" s="267"/>
      <c r="N13" s="266" t="s">
        <v>37</v>
      </c>
      <c r="O13" s="267"/>
      <c r="P13" s="266" t="s">
        <v>38</v>
      </c>
      <c r="Q13" s="267"/>
      <c r="R13" s="266" t="s">
        <v>39</v>
      </c>
      <c r="S13" s="267"/>
      <c r="T13" s="266" t="s">
        <v>40</v>
      </c>
      <c r="U13" s="267"/>
      <c r="V13" s="266" t="s">
        <v>41</v>
      </c>
      <c r="W13" s="267"/>
      <c r="X13" s="266" t="s">
        <v>42</v>
      </c>
      <c r="Y13" s="268"/>
      <c r="Z13" s="267" t="s">
        <v>43</v>
      </c>
      <c r="AA13" s="268"/>
      <c r="AB13" s="267" t="s">
        <v>0</v>
      </c>
      <c r="AC13" s="269"/>
    </row>
    <row r="14" spans="2:33" customFormat="1" ht="24.75" customHeight="1" thickBot="1">
      <c r="B14" s="272" t="s">
        <v>151</v>
      </c>
      <c r="C14" s="273"/>
      <c r="D14" s="274"/>
      <c r="E14" s="275"/>
      <c r="F14" s="264"/>
      <c r="G14" s="265"/>
      <c r="H14" s="264"/>
      <c r="I14" s="265"/>
      <c r="J14" s="264"/>
      <c r="K14" s="265"/>
      <c r="L14" s="264"/>
      <c r="M14" s="265"/>
      <c r="N14" s="264"/>
      <c r="O14" s="265"/>
      <c r="P14" s="264"/>
      <c r="Q14" s="265"/>
      <c r="R14" s="264"/>
      <c r="S14" s="265"/>
      <c r="T14" s="264"/>
      <c r="U14" s="265"/>
      <c r="V14" s="264"/>
      <c r="W14" s="265"/>
      <c r="X14" s="264"/>
      <c r="Y14" s="265"/>
      <c r="Z14" s="264"/>
      <c r="AA14" s="265"/>
      <c r="AB14" s="259">
        <f>SUM(D14,F14,H14,J14,L14,N14,P14,R14,T14,V14,X14,Z14)</f>
        <v>0</v>
      </c>
      <c r="AC14" s="260">
        <f>SUM(E14,G14,I14,K14,M14,O14,Q14,S14,U14,W14,Y14,AA14)</f>
        <v>0</v>
      </c>
    </row>
    <row r="15" spans="2:33" ht="63.75" customHeight="1" thickBot="1">
      <c r="B15" s="97" t="s">
        <v>124</v>
      </c>
      <c r="C15" s="98" t="s">
        <v>47</v>
      </c>
      <c r="D15" s="88" t="s">
        <v>152</v>
      </c>
      <c r="E15" s="101" t="s">
        <v>148</v>
      </c>
      <c r="F15" s="147" t="s">
        <v>154</v>
      </c>
      <c r="G15" s="148" t="s">
        <v>149</v>
      </c>
      <c r="H15" s="146" t="s">
        <v>154</v>
      </c>
      <c r="I15" s="101" t="s">
        <v>149</v>
      </c>
      <c r="J15" s="149" t="s">
        <v>154</v>
      </c>
      <c r="K15" s="150" t="s">
        <v>149</v>
      </c>
      <c r="L15" s="146" t="s">
        <v>154</v>
      </c>
      <c r="M15" s="101" t="s">
        <v>149</v>
      </c>
      <c r="N15" s="149" t="s">
        <v>154</v>
      </c>
      <c r="O15" s="150" t="s">
        <v>149</v>
      </c>
      <c r="P15" s="146" t="s">
        <v>154</v>
      </c>
      <c r="Q15" s="101" t="s">
        <v>149</v>
      </c>
      <c r="R15" s="149" t="s">
        <v>154</v>
      </c>
      <c r="S15" s="150" t="s">
        <v>149</v>
      </c>
      <c r="T15" s="146" t="s">
        <v>154</v>
      </c>
      <c r="U15" s="101" t="s">
        <v>149</v>
      </c>
      <c r="V15" s="149" t="s">
        <v>154</v>
      </c>
      <c r="W15" s="150" t="s">
        <v>149</v>
      </c>
      <c r="X15" s="146" t="s">
        <v>154</v>
      </c>
      <c r="Y15" s="101" t="s">
        <v>149</v>
      </c>
      <c r="Z15" s="149" t="s">
        <v>154</v>
      </c>
      <c r="AA15" s="101" t="s">
        <v>149</v>
      </c>
      <c r="AB15" s="104" t="s">
        <v>163</v>
      </c>
      <c r="AC15" s="151" t="s">
        <v>150</v>
      </c>
    </row>
    <row r="16" spans="2:33" ht="24.75" customHeight="1">
      <c r="B16" s="19">
        <v>1</v>
      </c>
      <c r="C16" s="22"/>
      <c r="D16" s="26"/>
      <c r="E16" s="27"/>
      <c r="F16" s="28"/>
      <c r="G16" s="29"/>
      <c r="H16" s="30"/>
      <c r="I16" s="27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  <c r="Z16" s="30"/>
      <c r="AA16" s="27"/>
      <c r="AB16" s="123">
        <f t="shared" ref="AB16:AC40" si="0">SUM(D16,F16,H16,J16,L16,N16,P16,R16,T16,V16,X16,Z16)</f>
        <v>0</v>
      </c>
      <c r="AC16" s="124">
        <f t="shared" si="0"/>
        <v>0</v>
      </c>
      <c r="AD16" s="16">
        <f t="shared" ref="AD16:AD40" si="1">COUNT(E16,G16,I16,K16,M16,O16,Q16,S16,U16,W16,Y16,AA16)</f>
        <v>0</v>
      </c>
      <c r="AG16" s="15" t="s">
        <v>1</v>
      </c>
    </row>
    <row r="17" spans="2:33" ht="24.75" customHeight="1">
      <c r="B17" s="20">
        <f t="shared" ref="B17:B40" si="2">B16+1</f>
        <v>2</v>
      </c>
      <c r="C17" s="23"/>
      <c r="D17" s="31"/>
      <c r="E17" s="32"/>
      <c r="F17" s="33"/>
      <c r="G17" s="34"/>
      <c r="H17" s="35"/>
      <c r="I17" s="32"/>
      <c r="J17" s="33"/>
      <c r="K17" s="34"/>
      <c r="L17" s="33"/>
      <c r="M17" s="34"/>
      <c r="N17" s="33"/>
      <c r="O17" s="34"/>
      <c r="P17" s="33"/>
      <c r="Q17" s="34"/>
      <c r="R17" s="33"/>
      <c r="S17" s="34"/>
      <c r="T17" s="33"/>
      <c r="U17" s="34"/>
      <c r="V17" s="33"/>
      <c r="W17" s="34"/>
      <c r="X17" s="33"/>
      <c r="Y17" s="34"/>
      <c r="Z17" s="35"/>
      <c r="AA17" s="32"/>
      <c r="AB17" s="125">
        <f t="shared" si="0"/>
        <v>0</v>
      </c>
      <c r="AC17" s="126">
        <f t="shared" si="0"/>
        <v>0</v>
      </c>
      <c r="AD17" s="16">
        <f t="shared" si="1"/>
        <v>0</v>
      </c>
      <c r="AG17" s="15" t="s">
        <v>2</v>
      </c>
    </row>
    <row r="18" spans="2:33" ht="24.75" customHeight="1">
      <c r="B18" s="20">
        <f t="shared" si="2"/>
        <v>3</v>
      </c>
      <c r="C18" s="23"/>
      <c r="D18" s="31"/>
      <c r="E18" s="32"/>
      <c r="F18" s="33"/>
      <c r="G18" s="34"/>
      <c r="H18" s="35"/>
      <c r="I18" s="32"/>
      <c r="J18" s="33"/>
      <c r="K18" s="34"/>
      <c r="L18" s="33"/>
      <c r="M18" s="34"/>
      <c r="N18" s="33"/>
      <c r="O18" s="34"/>
      <c r="P18" s="33"/>
      <c r="Q18" s="34"/>
      <c r="R18" s="33"/>
      <c r="S18" s="34"/>
      <c r="T18" s="33"/>
      <c r="U18" s="34"/>
      <c r="V18" s="33"/>
      <c r="W18" s="34"/>
      <c r="X18" s="33"/>
      <c r="Y18" s="34"/>
      <c r="Z18" s="35"/>
      <c r="AA18" s="32"/>
      <c r="AB18" s="125">
        <f t="shared" si="0"/>
        <v>0</v>
      </c>
      <c r="AC18" s="126">
        <f t="shared" si="0"/>
        <v>0</v>
      </c>
      <c r="AD18" s="16">
        <f t="shared" si="1"/>
        <v>0</v>
      </c>
    </row>
    <row r="19" spans="2:33" ht="24.75" customHeight="1">
      <c r="B19" s="20">
        <f t="shared" si="2"/>
        <v>4</v>
      </c>
      <c r="C19" s="23"/>
      <c r="D19" s="31"/>
      <c r="E19" s="32"/>
      <c r="F19" s="33"/>
      <c r="G19" s="34"/>
      <c r="H19" s="35"/>
      <c r="I19" s="32"/>
      <c r="J19" s="33"/>
      <c r="K19" s="34"/>
      <c r="L19" s="33"/>
      <c r="M19" s="34"/>
      <c r="N19" s="33"/>
      <c r="O19" s="34"/>
      <c r="P19" s="33"/>
      <c r="Q19" s="34"/>
      <c r="R19" s="33"/>
      <c r="S19" s="34"/>
      <c r="T19" s="33"/>
      <c r="U19" s="34"/>
      <c r="V19" s="33"/>
      <c r="W19" s="34"/>
      <c r="X19" s="33"/>
      <c r="Y19" s="34"/>
      <c r="Z19" s="35"/>
      <c r="AA19" s="32"/>
      <c r="AB19" s="125">
        <f t="shared" si="0"/>
        <v>0</v>
      </c>
      <c r="AC19" s="126">
        <f t="shared" si="0"/>
        <v>0</v>
      </c>
      <c r="AD19" s="16">
        <f t="shared" si="1"/>
        <v>0</v>
      </c>
    </row>
    <row r="20" spans="2:33" ht="24.75" customHeight="1">
      <c r="B20" s="20">
        <f t="shared" si="2"/>
        <v>5</v>
      </c>
      <c r="C20" s="23"/>
      <c r="D20" s="31"/>
      <c r="E20" s="32"/>
      <c r="F20" s="33"/>
      <c r="G20" s="34"/>
      <c r="H20" s="35"/>
      <c r="I20" s="32"/>
      <c r="J20" s="33"/>
      <c r="K20" s="34"/>
      <c r="L20" s="33"/>
      <c r="M20" s="34"/>
      <c r="N20" s="33"/>
      <c r="O20" s="34"/>
      <c r="P20" s="33"/>
      <c r="Q20" s="34"/>
      <c r="R20" s="33"/>
      <c r="S20" s="34"/>
      <c r="T20" s="33"/>
      <c r="U20" s="34"/>
      <c r="V20" s="33"/>
      <c r="W20" s="34"/>
      <c r="X20" s="33"/>
      <c r="Y20" s="34"/>
      <c r="Z20" s="35"/>
      <c r="AA20" s="32"/>
      <c r="AB20" s="125">
        <f t="shared" si="0"/>
        <v>0</v>
      </c>
      <c r="AC20" s="126">
        <f t="shared" si="0"/>
        <v>0</v>
      </c>
      <c r="AD20" s="16">
        <f t="shared" si="1"/>
        <v>0</v>
      </c>
    </row>
    <row r="21" spans="2:33" ht="24.75" customHeight="1">
      <c r="B21" s="20">
        <f t="shared" si="2"/>
        <v>6</v>
      </c>
      <c r="C21" s="23"/>
      <c r="D21" s="31"/>
      <c r="E21" s="32"/>
      <c r="F21" s="33"/>
      <c r="G21" s="34"/>
      <c r="H21" s="33"/>
      <c r="I21" s="34"/>
      <c r="J21" s="33"/>
      <c r="K21" s="34"/>
      <c r="L21" s="33"/>
      <c r="M21" s="34"/>
      <c r="N21" s="33"/>
      <c r="O21" s="34"/>
      <c r="P21" s="33"/>
      <c r="Q21" s="34"/>
      <c r="R21" s="33"/>
      <c r="S21" s="34"/>
      <c r="T21" s="33"/>
      <c r="U21" s="34"/>
      <c r="V21" s="33"/>
      <c r="W21" s="34"/>
      <c r="X21" s="33"/>
      <c r="Y21" s="34"/>
      <c r="Z21" s="35"/>
      <c r="AA21" s="32"/>
      <c r="AB21" s="125">
        <f t="shared" si="0"/>
        <v>0</v>
      </c>
      <c r="AC21" s="126">
        <f t="shared" si="0"/>
        <v>0</v>
      </c>
      <c r="AD21" s="16">
        <f t="shared" si="1"/>
        <v>0</v>
      </c>
    </row>
    <row r="22" spans="2:33" ht="24.75" customHeight="1">
      <c r="B22" s="20">
        <f t="shared" si="2"/>
        <v>7</v>
      </c>
      <c r="C22" s="23"/>
      <c r="D22" s="31"/>
      <c r="E22" s="32"/>
      <c r="F22" s="33"/>
      <c r="G22" s="34"/>
      <c r="H22" s="33"/>
      <c r="I22" s="34"/>
      <c r="J22" s="33"/>
      <c r="K22" s="34"/>
      <c r="L22" s="33"/>
      <c r="M22" s="34"/>
      <c r="N22" s="33"/>
      <c r="O22" s="34"/>
      <c r="P22" s="33"/>
      <c r="Q22" s="34"/>
      <c r="R22" s="33"/>
      <c r="S22" s="34"/>
      <c r="T22" s="33"/>
      <c r="U22" s="34"/>
      <c r="V22" s="33"/>
      <c r="W22" s="34"/>
      <c r="X22" s="33"/>
      <c r="Y22" s="34"/>
      <c r="Z22" s="35"/>
      <c r="AA22" s="32"/>
      <c r="AB22" s="125">
        <f t="shared" si="0"/>
        <v>0</v>
      </c>
      <c r="AC22" s="126">
        <f t="shared" si="0"/>
        <v>0</v>
      </c>
      <c r="AD22" s="16">
        <f t="shared" si="1"/>
        <v>0</v>
      </c>
    </row>
    <row r="23" spans="2:33" ht="24.75" customHeight="1">
      <c r="B23" s="20">
        <f t="shared" si="2"/>
        <v>8</v>
      </c>
      <c r="C23" s="23"/>
      <c r="D23" s="31"/>
      <c r="E23" s="32"/>
      <c r="F23" s="33"/>
      <c r="G23" s="34"/>
      <c r="H23" s="33"/>
      <c r="I23" s="34"/>
      <c r="J23" s="33"/>
      <c r="K23" s="34"/>
      <c r="L23" s="33"/>
      <c r="M23" s="34"/>
      <c r="N23" s="33"/>
      <c r="O23" s="34"/>
      <c r="P23" s="33"/>
      <c r="Q23" s="34"/>
      <c r="R23" s="33"/>
      <c r="S23" s="34"/>
      <c r="T23" s="33"/>
      <c r="U23" s="34"/>
      <c r="V23" s="33"/>
      <c r="W23" s="34"/>
      <c r="X23" s="33"/>
      <c r="Y23" s="34"/>
      <c r="Z23" s="35"/>
      <c r="AA23" s="32"/>
      <c r="AB23" s="125">
        <f t="shared" si="0"/>
        <v>0</v>
      </c>
      <c r="AC23" s="126">
        <f t="shared" si="0"/>
        <v>0</v>
      </c>
      <c r="AD23" s="16">
        <f t="shared" si="1"/>
        <v>0</v>
      </c>
    </row>
    <row r="24" spans="2:33" ht="24.75" customHeight="1">
      <c r="B24" s="20">
        <f t="shared" si="2"/>
        <v>9</v>
      </c>
      <c r="C24" s="23"/>
      <c r="D24" s="31"/>
      <c r="E24" s="32"/>
      <c r="F24" s="33"/>
      <c r="G24" s="34"/>
      <c r="H24" s="33"/>
      <c r="I24" s="34"/>
      <c r="J24" s="33"/>
      <c r="K24" s="34"/>
      <c r="L24" s="33"/>
      <c r="M24" s="34"/>
      <c r="N24" s="33"/>
      <c r="O24" s="34"/>
      <c r="P24" s="33"/>
      <c r="Q24" s="34"/>
      <c r="R24" s="33"/>
      <c r="S24" s="34"/>
      <c r="T24" s="33"/>
      <c r="U24" s="34"/>
      <c r="V24" s="33"/>
      <c r="W24" s="34"/>
      <c r="X24" s="33"/>
      <c r="Y24" s="34"/>
      <c r="Z24" s="35"/>
      <c r="AA24" s="32"/>
      <c r="AB24" s="125">
        <f t="shared" si="0"/>
        <v>0</v>
      </c>
      <c r="AC24" s="126">
        <f t="shared" si="0"/>
        <v>0</v>
      </c>
      <c r="AD24" s="16">
        <f t="shared" si="1"/>
        <v>0</v>
      </c>
    </row>
    <row r="25" spans="2:33" ht="24.75" customHeight="1">
      <c r="B25" s="20">
        <f t="shared" si="2"/>
        <v>10</v>
      </c>
      <c r="C25" s="23"/>
      <c r="D25" s="31"/>
      <c r="E25" s="32"/>
      <c r="F25" s="33"/>
      <c r="G25" s="34"/>
      <c r="H25" s="33"/>
      <c r="I25" s="34"/>
      <c r="J25" s="33"/>
      <c r="K25" s="34"/>
      <c r="L25" s="33"/>
      <c r="M25" s="34"/>
      <c r="N25" s="33"/>
      <c r="O25" s="34"/>
      <c r="P25" s="33"/>
      <c r="Q25" s="34"/>
      <c r="R25" s="33"/>
      <c r="S25" s="34"/>
      <c r="T25" s="33"/>
      <c r="U25" s="34"/>
      <c r="V25" s="33"/>
      <c r="W25" s="34"/>
      <c r="X25" s="33"/>
      <c r="Y25" s="34"/>
      <c r="Z25" s="35"/>
      <c r="AA25" s="32"/>
      <c r="AB25" s="125">
        <f t="shared" si="0"/>
        <v>0</v>
      </c>
      <c r="AC25" s="126">
        <f t="shared" si="0"/>
        <v>0</v>
      </c>
      <c r="AD25" s="16">
        <f t="shared" si="1"/>
        <v>0</v>
      </c>
    </row>
    <row r="26" spans="2:33" ht="24.75" customHeight="1">
      <c r="B26" s="20">
        <f t="shared" si="2"/>
        <v>11</v>
      </c>
      <c r="C26" s="23"/>
      <c r="D26" s="31"/>
      <c r="E26" s="32"/>
      <c r="F26" s="33"/>
      <c r="G26" s="34"/>
      <c r="H26" s="33"/>
      <c r="I26" s="34"/>
      <c r="J26" s="33"/>
      <c r="K26" s="34"/>
      <c r="L26" s="33"/>
      <c r="M26" s="34"/>
      <c r="N26" s="33"/>
      <c r="O26" s="34"/>
      <c r="P26" s="33"/>
      <c r="Q26" s="34"/>
      <c r="R26" s="33"/>
      <c r="S26" s="34"/>
      <c r="T26" s="33"/>
      <c r="U26" s="34"/>
      <c r="V26" s="33"/>
      <c r="W26" s="34"/>
      <c r="X26" s="33"/>
      <c r="Y26" s="34"/>
      <c r="Z26" s="35"/>
      <c r="AA26" s="32"/>
      <c r="AB26" s="125">
        <f t="shared" si="0"/>
        <v>0</v>
      </c>
      <c r="AC26" s="126">
        <f t="shared" si="0"/>
        <v>0</v>
      </c>
      <c r="AD26" s="16">
        <f t="shared" si="1"/>
        <v>0</v>
      </c>
    </row>
    <row r="27" spans="2:33" ht="24.75" customHeight="1">
      <c r="B27" s="20">
        <f t="shared" si="2"/>
        <v>12</v>
      </c>
      <c r="C27" s="23"/>
      <c r="D27" s="31"/>
      <c r="E27" s="32"/>
      <c r="F27" s="33"/>
      <c r="G27" s="34"/>
      <c r="H27" s="33"/>
      <c r="I27" s="34"/>
      <c r="J27" s="33"/>
      <c r="K27" s="34"/>
      <c r="L27" s="33"/>
      <c r="M27" s="34"/>
      <c r="N27" s="33"/>
      <c r="O27" s="34"/>
      <c r="P27" s="33"/>
      <c r="Q27" s="34"/>
      <c r="R27" s="33"/>
      <c r="S27" s="34"/>
      <c r="T27" s="33"/>
      <c r="U27" s="34"/>
      <c r="V27" s="33"/>
      <c r="W27" s="34"/>
      <c r="X27" s="33"/>
      <c r="Y27" s="34"/>
      <c r="Z27" s="35"/>
      <c r="AA27" s="32"/>
      <c r="AB27" s="125">
        <f t="shared" si="0"/>
        <v>0</v>
      </c>
      <c r="AC27" s="126">
        <f t="shared" si="0"/>
        <v>0</v>
      </c>
      <c r="AD27" s="16">
        <f t="shared" si="1"/>
        <v>0</v>
      </c>
    </row>
    <row r="28" spans="2:33" ht="24.75" customHeight="1">
      <c r="B28" s="20">
        <f t="shared" si="2"/>
        <v>13</v>
      </c>
      <c r="C28" s="23"/>
      <c r="D28" s="31"/>
      <c r="E28" s="32"/>
      <c r="F28" s="33"/>
      <c r="G28" s="34"/>
      <c r="H28" s="33"/>
      <c r="I28" s="34"/>
      <c r="J28" s="33"/>
      <c r="K28" s="34"/>
      <c r="L28" s="33"/>
      <c r="M28" s="34"/>
      <c r="N28" s="33"/>
      <c r="O28" s="34"/>
      <c r="P28" s="33"/>
      <c r="Q28" s="34"/>
      <c r="R28" s="33"/>
      <c r="S28" s="34"/>
      <c r="T28" s="33"/>
      <c r="U28" s="34"/>
      <c r="V28" s="33"/>
      <c r="W28" s="34"/>
      <c r="X28" s="33"/>
      <c r="Y28" s="34"/>
      <c r="Z28" s="35"/>
      <c r="AA28" s="32"/>
      <c r="AB28" s="125">
        <f t="shared" si="0"/>
        <v>0</v>
      </c>
      <c r="AC28" s="126">
        <f t="shared" si="0"/>
        <v>0</v>
      </c>
      <c r="AD28" s="16">
        <f t="shared" si="1"/>
        <v>0</v>
      </c>
    </row>
    <row r="29" spans="2:33" ht="24.75" customHeight="1">
      <c r="B29" s="20">
        <f t="shared" si="2"/>
        <v>14</v>
      </c>
      <c r="C29" s="23"/>
      <c r="D29" s="31"/>
      <c r="E29" s="32"/>
      <c r="F29" s="33"/>
      <c r="G29" s="34"/>
      <c r="H29" s="33"/>
      <c r="I29" s="34"/>
      <c r="J29" s="33"/>
      <c r="K29" s="34"/>
      <c r="L29" s="33"/>
      <c r="M29" s="34"/>
      <c r="N29" s="33"/>
      <c r="O29" s="34"/>
      <c r="P29" s="33"/>
      <c r="Q29" s="34"/>
      <c r="R29" s="33"/>
      <c r="S29" s="34"/>
      <c r="T29" s="33"/>
      <c r="U29" s="34"/>
      <c r="V29" s="33"/>
      <c r="W29" s="34"/>
      <c r="X29" s="33"/>
      <c r="Y29" s="34"/>
      <c r="Z29" s="35"/>
      <c r="AA29" s="32"/>
      <c r="AB29" s="125">
        <f t="shared" si="0"/>
        <v>0</v>
      </c>
      <c r="AC29" s="126">
        <f t="shared" si="0"/>
        <v>0</v>
      </c>
      <c r="AD29" s="16">
        <f t="shared" si="1"/>
        <v>0</v>
      </c>
    </row>
    <row r="30" spans="2:33" ht="24.75" customHeight="1">
      <c r="B30" s="20">
        <f t="shared" si="2"/>
        <v>15</v>
      </c>
      <c r="C30" s="23"/>
      <c r="D30" s="31"/>
      <c r="E30" s="32"/>
      <c r="F30" s="33"/>
      <c r="G30" s="34"/>
      <c r="H30" s="33"/>
      <c r="I30" s="34"/>
      <c r="J30" s="33"/>
      <c r="K30" s="34"/>
      <c r="L30" s="33"/>
      <c r="M30" s="34"/>
      <c r="N30" s="33"/>
      <c r="O30" s="34"/>
      <c r="P30" s="33"/>
      <c r="Q30" s="34"/>
      <c r="R30" s="33"/>
      <c r="S30" s="34"/>
      <c r="T30" s="33"/>
      <c r="U30" s="34"/>
      <c r="V30" s="33"/>
      <c r="W30" s="34"/>
      <c r="X30" s="33"/>
      <c r="Y30" s="34"/>
      <c r="Z30" s="35"/>
      <c r="AA30" s="32"/>
      <c r="AB30" s="125">
        <f t="shared" si="0"/>
        <v>0</v>
      </c>
      <c r="AC30" s="126">
        <f t="shared" si="0"/>
        <v>0</v>
      </c>
      <c r="AD30" s="16">
        <f t="shared" si="1"/>
        <v>0</v>
      </c>
    </row>
    <row r="31" spans="2:33" ht="24.75" customHeight="1">
      <c r="B31" s="20">
        <f t="shared" si="2"/>
        <v>16</v>
      </c>
      <c r="C31" s="23"/>
      <c r="D31" s="31"/>
      <c r="E31" s="32"/>
      <c r="F31" s="33"/>
      <c r="G31" s="34"/>
      <c r="H31" s="33"/>
      <c r="I31" s="34"/>
      <c r="J31" s="33"/>
      <c r="K31" s="34"/>
      <c r="L31" s="33"/>
      <c r="M31" s="34"/>
      <c r="N31" s="33"/>
      <c r="O31" s="34"/>
      <c r="P31" s="33"/>
      <c r="Q31" s="34"/>
      <c r="R31" s="33"/>
      <c r="S31" s="34"/>
      <c r="T31" s="33"/>
      <c r="U31" s="34"/>
      <c r="V31" s="33"/>
      <c r="W31" s="34"/>
      <c r="X31" s="33"/>
      <c r="Y31" s="34"/>
      <c r="Z31" s="35"/>
      <c r="AA31" s="32"/>
      <c r="AB31" s="125">
        <f t="shared" si="0"/>
        <v>0</v>
      </c>
      <c r="AC31" s="126">
        <f t="shared" si="0"/>
        <v>0</v>
      </c>
      <c r="AD31" s="16">
        <f t="shared" si="1"/>
        <v>0</v>
      </c>
    </row>
    <row r="32" spans="2:33" ht="24.75" customHeight="1">
      <c r="B32" s="20">
        <f t="shared" si="2"/>
        <v>17</v>
      </c>
      <c r="C32" s="23"/>
      <c r="D32" s="31"/>
      <c r="E32" s="32"/>
      <c r="F32" s="33"/>
      <c r="G32" s="34"/>
      <c r="H32" s="33"/>
      <c r="I32" s="34"/>
      <c r="J32" s="33"/>
      <c r="K32" s="34"/>
      <c r="L32" s="33"/>
      <c r="M32" s="34"/>
      <c r="N32" s="33"/>
      <c r="O32" s="34"/>
      <c r="P32" s="33"/>
      <c r="Q32" s="34"/>
      <c r="R32" s="33"/>
      <c r="S32" s="34"/>
      <c r="T32" s="33"/>
      <c r="U32" s="34"/>
      <c r="V32" s="33"/>
      <c r="W32" s="34"/>
      <c r="X32" s="33"/>
      <c r="Y32" s="34"/>
      <c r="Z32" s="35"/>
      <c r="AA32" s="32"/>
      <c r="AB32" s="125">
        <f t="shared" si="0"/>
        <v>0</v>
      </c>
      <c r="AC32" s="126">
        <f t="shared" si="0"/>
        <v>0</v>
      </c>
      <c r="AD32" s="16">
        <f t="shared" si="1"/>
        <v>0</v>
      </c>
    </row>
    <row r="33" spans="1:30" ht="24.75" customHeight="1">
      <c r="B33" s="20">
        <f t="shared" si="2"/>
        <v>18</v>
      </c>
      <c r="C33" s="23"/>
      <c r="D33" s="31"/>
      <c r="E33" s="32"/>
      <c r="F33" s="33"/>
      <c r="G33" s="34"/>
      <c r="H33" s="33"/>
      <c r="I33" s="34"/>
      <c r="J33" s="33"/>
      <c r="K33" s="34"/>
      <c r="L33" s="33"/>
      <c r="M33" s="34"/>
      <c r="N33" s="33"/>
      <c r="O33" s="34"/>
      <c r="P33" s="33"/>
      <c r="Q33" s="34"/>
      <c r="R33" s="33"/>
      <c r="S33" s="34"/>
      <c r="T33" s="33"/>
      <c r="U33" s="34"/>
      <c r="V33" s="33"/>
      <c r="W33" s="34"/>
      <c r="X33" s="33"/>
      <c r="Y33" s="34"/>
      <c r="Z33" s="35"/>
      <c r="AA33" s="32"/>
      <c r="AB33" s="125">
        <f t="shared" si="0"/>
        <v>0</v>
      </c>
      <c r="AC33" s="126">
        <f t="shared" si="0"/>
        <v>0</v>
      </c>
      <c r="AD33" s="16">
        <f t="shared" si="1"/>
        <v>0</v>
      </c>
    </row>
    <row r="34" spans="1:30" ht="24.75" customHeight="1">
      <c r="B34" s="20">
        <f t="shared" si="2"/>
        <v>19</v>
      </c>
      <c r="C34" s="23"/>
      <c r="D34" s="31"/>
      <c r="E34" s="32"/>
      <c r="F34" s="33"/>
      <c r="G34" s="34"/>
      <c r="H34" s="33"/>
      <c r="I34" s="34"/>
      <c r="J34" s="33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33"/>
      <c r="W34" s="34"/>
      <c r="X34" s="33"/>
      <c r="Y34" s="34"/>
      <c r="Z34" s="35"/>
      <c r="AA34" s="32"/>
      <c r="AB34" s="125">
        <f t="shared" si="0"/>
        <v>0</v>
      </c>
      <c r="AC34" s="126">
        <f t="shared" si="0"/>
        <v>0</v>
      </c>
      <c r="AD34" s="16">
        <f t="shared" si="1"/>
        <v>0</v>
      </c>
    </row>
    <row r="35" spans="1:30" ht="24.75" customHeight="1">
      <c r="B35" s="20">
        <f t="shared" si="2"/>
        <v>20</v>
      </c>
      <c r="C35" s="23"/>
      <c r="D35" s="31"/>
      <c r="E35" s="32"/>
      <c r="F35" s="33"/>
      <c r="G35" s="34"/>
      <c r="H35" s="33"/>
      <c r="I35" s="34"/>
      <c r="J35" s="33"/>
      <c r="K35" s="34"/>
      <c r="L35" s="33"/>
      <c r="M35" s="34"/>
      <c r="N35" s="33"/>
      <c r="O35" s="34"/>
      <c r="P35" s="33"/>
      <c r="Q35" s="34"/>
      <c r="R35" s="33"/>
      <c r="S35" s="34"/>
      <c r="T35" s="33"/>
      <c r="U35" s="34"/>
      <c r="V35" s="33"/>
      <c r="W35" s="34"/>
      <c r="X35" s="33"/>
      <c r="Y35" s="34"/>
      <c r="Z35" s="35"/>
      <c r="AA35" s="32"/>
      <c r="AB35" s="125">
        <f t="shared" si="0"/>
        <v>0</v>
      </c>
      <c r="AC35" s="126">
        <f t="shared" si="0"/>
        <v>0</v>
      </c>
      <c r="AD35" s="16">
        <f t="shared" si="1"/>
        <v>0</v>
      </c>
    </row>
    <row r="36" spans="1:30" ht="24.75" customHeight="1">
      <c r="B36" s="20">
        <f t="shared" si="2"/>
        <v>21</v>
      </c>
      <c r="C36" s="23"/>
      <c r="D36" s="31"/>
      <c r="E36" s="32"/>
      <c r="F36" s="33"/>
      <c r="G36" s="34"/>
      <c r="H36" s="33"/>
      <c r="I36" s="34"/>
      <c r="J36" s="33"/>
      <c r="K36" s="34"/>
      <c r="L36" s="33"/>
      <c r="M36" s="34"/>
      <c r="N36" s="33"/>
      <c r="O36" s="34"/>
      <c r="P36" s="33"/>
      <c r="Q36" s="34"/>
      <c r="R36" s="33"/>
      <c r="S36" s="34"/>
      <c r="T36" s="33"/>
      <c r="U36" s="34"/>
      <c r="V36" s="33"/>
      <c r="W36" s="34"/>
      <c r="X36" s="33"/>
      <c r="Y36" s="34"/>
      <c r="Z36" s="33"/>
      <c r="AA36" s="34"/>
      <c r="AB36" s="125">
        <f t="shared" si="0"/>
        <v>0</v>
      </c>
      <c r="AC36" s="126">
        <f t="shared" si="0"/>
        <v>0</v>
      </c>
      <c r="AD36" s="16">
        <f t="shared" si="1"/>
        <v>0</v>
      </c>
    </row>
    <row r="37" spans="1:30" ht="24.75" customHeight="1">
      <c r="B37" s="20">
        <f t="shared" si="2"/>
        <v>22</v>
      </c>
      <c r="C37" s="23"/>
      <c r="D37" s="31"/>
      <c r="E37" s="32"/>
      <c r="F37" s="33"/>
      <c r="G37" s="34"/>
      <c r="H37" s="33"/>
      <c r="I37" s="34"/>
      <c r="J37" s="33"/>
      <c r="K37" s="34"/>
      <c r="L37" s="33"/>
      <c r="M37" s="34"/>
      <c r="N37" s="33"/>
      <c r="O37" s="34"/>
      <c r="P37" s="33"/>
      <c r="Q37" s="34"/>
      <c r="R37" s="33"/>
      <c r="S37" s="34"/>
      <c r="T37" s="33"/>
      <c r="U37" s="34"/>
      <c r="V37" s="33"/>
      <c r="W37" s="34"/>
      <c r="X37" s="33"/>
      <c r="Y37" s="34"/>
      <c r="Z37" s="33"/>
      <c r="AA37" s="34"/>
      <c r="AB37" s="125">
        <f t="shared" si="0"/>
        <v>0</v>
      </c>
      <c r="AC37" s="126">
        <f t="shared" si="0"/>
        <v>0</v>
      </c>
      <c r="AD37" s="16">
        <f t="shared" si="1"/>
        <v>0</v>
      </c>
    </row>
    <row r="38" spans="1:30" ht="24.75" customHeight="1">
      <c r="B38" s="20">
        <f t="shared" si="2"/>
        <v>23</v>
      </c>
      <c r="C38" s="23"/>
      <c r="D38" s="31"/>
      <c r="E38" s="32"/>
      <c r="F38" s="33"/>
      <c r="G38" s="34"/>
      <c r="H38" s="33"/>
      <c r="I38" s="34"/>
      <c r="J38" s="33"/>
      <c r="K38" s="34"/>
      <c r="L38" s="33"/>
      <c r="M38" s="34"/>
      <c r="N38" s="33"/>
      <c r="O38" s="34"/>
      <c r="P38" s="33"/>
      <c r="Q38" s="34"/>
      <c r="R38" s="33"/>
      <c r="S38" s="34"/>
      <c r="T38" s="33"/>
      <c r="U38" s="34"/>
      <c r="V38" s="33"/>
      <c r="W38" s="34"/>
      <c r="X38" s="33"/>
      <c r="Y38" s="34"/>
      <c r="Z38" s="33"/>
      <c r="AA38" s="34"/>
      <c r="AB38" s="125">
        <f t="shared" si="0"/>
        <v>0</v>
      </c>
      <c r="AC38" s="126">
        <f t="shared" si="0"/>
        <v>0</v>
      </c>
      <c r="AD38" s="16">
        <f t="shared" si="1"/>
        <v>0</v>
      </c>
    </row>
    <row r="39" spans="1:30" ht="24.75" customHeight="1">
      <c r="B39" s="20">
        <f t="shared" si="2"/>
        <v>24</v>
      </c>
      <c r="C39" s="23"/>
      <c r="D39" s="31"/>
      <c r="E39" s="32"/>
      <c r="F39" s="33"/>
      <c r="G39" s="34"/>
      <c r="H39" s="33"/>
      <c r="I39" s="34"/>
      <c r="J39" s="33"/>
      <c r="K39" s="34"/>
      <c r="L39" s="33"/>
      <c r="M39" s="34"/>
      <c r="N39" s="33"/>
      <c r="O39" s="34"/>
      <c r="P39" s="33"/>
      <c r="Q39" s="34"/>
      <c r="R39" s="33"/>
      <c r="S39" s="34"/>
      <c r="T39" s="33"/>
      <c r="U39" s="34"/>
      <c r="V39" s="33"/>
      <c r="W39" s="34"/>
      <c r="X39" s="33"/>
      <c r="Y39" s="34"/>
      <c r="Z39" s="33"/>
      <c r="AA39" s="34"/>
      <c r="AB39" s="125">
        <f t="shared" si="0"/>
        <v>0</v>
      </c>
      <c r="AC39" s="126">
        <f t="shared" si="0"/>
        <v>0</v>
      </c>
      <c r="AD39" s="16">
        <f t="shared" si="1"/>
        <v>0</v>
      </c>
    </row>
    <row r="40" spans="1:30" ht="24.75" customHeight="1" thickBot="1">
      <c r="B40" s="21">
        <f t="shared" si="2"/>
        <v>25</v>
      </c>
      <c r="C40" s="24"/>
      <c r="D40" s="36"/>
      <c r="E40" s="37"/>
      <c r="F40" s="38"/>
      <c r="G40" s="39"/>
      <c r="H40" s="38"/>
      <c r="I40" s="39"/>
      <c r="J40" s="38"/>
      <c r="K40" s="39"/>
      <c r="L40" s="38"/>
      <c r="M40" s="39"/>
      <c r="N40" s="38"/>
      <c r="O40" s="39"/>
      <c r="P40" s="38"/>
      <c r="Q40" s="39"/>
      <c r="R40" s="38"/>
      <c r="S40" s="39"/>
      <c r="T40" s="38"/>
      <c r="U40" s="39"/>
      <c r="V40" s="38"/>
      <c r="W40" s="39"/>
      <c r="X40" s="38"/>
      <c r="Y40" s="39"/>
      <c r="Z40" s="38"/>
      <c r="AA40" s="39"/>
      <c r="AB40" s="127">
        <f t="shared" si="0"/>
        <v>0</v>
      </c>
      <c r="AC40" s="128">
        <f t="shared" si="0"/>
        <v>0</v>
      </c>
      <c r="AD40" s="16">
        <f t="shared" si="1"/>
        <v>0</v>
      </c>
    </row>
    <row r="41" spans="1:30" ht="24.75" customHeight="1" thickTop="1" thickBot="1">
      <c r="B41" s="261" t="s">
        <v>130</v>
      </c>
      <c r="C41" s="262"/>
      <c r="D41" s="40">
        <f>SUM(D16:D40)</f>
        <v>0</v>
      </c>
      <c r="E41" s="41">
        <f>SUM(E16:E40)</f>
        <v>0</v>
      </c>
      <c r="F41" s="42">
        <f>SUM(F16:F40)</f>
        <v>0</v>
      </c>
      <c r="G41" s="43">
        <f t="shared" ref="G41:AC41" si="3">SUM(G16:G40)</f>
        <v>0</v>
      </c>
      <c r="H41" s="42">
        <f t="shared" si="3"/>
        <v>0</v>
      </c>
      <c r="I41" s="43">
        <f t="shared" si="3"/>
        <v>0</v>
      </c>
      <c r="J41" s="42">
        <f t="shared" si="3"/>
        <v>0</v>
      </c>
      <c r="K41" s="43">
        <f t="shared" si="3"/>
        <v>0</v>
      </c>
      <c r="L41" s="42">
        <f t="shared" si="3"/>
        <v>0</v>
      </c>
      <c r="M41" s="43">
        <f t="shared" si="3"/>
        <v>0</v>
      </c>
      <c r="N41" s="42">
        <f t="shared" si="3"/>
        <v>0</v>
      </c>
      <c r="O41" s="43">
        <f t="shared" si="3"/>
        <v>0</v>
      </c>
      <c r="P41" s="42">
        <f t="shared" si="3"/>
        <v>0</v>
      </c>
      <c r="Q41" s="43">
        <f t="shared" si="3"/>
        <v>0</v>
      </c>
      <c r="R41" s="42">
        <f t="shared" si="3"/>
        <v>0</v>
      </c>
      <c r="S41" s="43">
        <f t="shared" si="3"/>
        <v>0</v>
      </c>
      <c r="T41" s="42">
        <f t="shared" si="3"/>
        <v>0</v>
      </c>
      <c r="U41" s="43">
        <f t="shared" si="3"/>
        <v>0</v>
      </c>
      <c r="V41" s="42">
        <f t="shared" si="3"/>
        <v>0</v>
      </c>
      <c r="W41" s="43">
        <f t="shared" si="3"/>
        <v>0</v>
      </c>
      <c r="X41" s="42">
        <f t="shared" si="3"/>
        <v>0</v>
      </c>
      <c r="Y41" s="43">
        <f t="shared" si="3"/>
        <v>0</v>
      </c>
      <c r="Z41" s="42">
        <f t="shared" si="3"/>
        <v>0</v>
      </c>
      <c r="AA41" s="43">
        <f t="shared" si="3"/>
        <v>0</v>
      </c>
      <c r="AB41" s="42">
        <f t="shared" si="3"/>
        <v>0</v>
      </c>
      <c r="AC41" s="44">
        <f t="shared" si="3"/>
        <v>0</v>
      </c>
    </row>
    <row r="42" spans="1:30" ht="23.25" customHeight="1" thickBot="1">
      <c r="A42" s="25"/>
      <c r="B42" s="51"/>
      <c r="C42" s="47"/>
      <c r="D42" s="48"/>
      <c r="E42" s="49"/>
      <c r="F42" s="48"/>
      <c r="G42" s="49"/>
      <c r="H42" s="48"/>
      <c r="I42" s="49"/>
      <c r="J42" s="48"/>
      <c r="K42" s="49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50"/>
      <c r="AC42" s="50"/>
    </row>
    <row r="43" spans="1:30" ht="24" customHeight="1">
      <c r="B43" s="19">
        <f>B40+1</f>
        <v>26</v>
      </c>
      <c r="C43" s="22"/>
      <c r="D43" s="26"/>
      <c r="E43" s="27"/>
      <c r="F43" s="28"/>
      <c r="G43" s="29"/>
      <c r="H43" s="28"/>
      <c r="I43" s="29"/>
      <c r="J43" s="28"/>
      <c r="K43" s="29"/>
      <c r="L43" s="28"/>
      <c r="M43" s="29"/>
      <c r="N43" s="28"/>
      <c r="O43" s="29"/>
      <c r="P43" s="28"/>
      <c r="Q43" s="29"/>
      <c r="R43" s="28"/>
      <c r="S43" s="29"/>
      <c r="T43" s="28"/>
      <c r="U43" s="29"/>
      <c r="V43" s="28"/>
      <c r="W43" s="29"/>
      <c r="X43" s="28"/>
      <c r="Y43" s="29"/>
      <c r="Z43" s="28"/>
      <c r="AA43" s="29"/>
      <c r="AB43" s="123">
        <f t="shared" ref="AB43:AC77" si="4">SUM(D43,F43,H43,J43,L43,N43,P43,R43,T43,V43,X43,Z43)</f>
        <v>0</v>
      </c>
      <c r="AC43" s="124">
        <f t="shared" si="4"/>
        <v>0</v>
      </c>
      <c r="AD43" s="16">
        <f t="shared" ref="AD43:AD77" si="5">COUNT(E43,G43,I43,K43,M43,O43,Q43,S43,U43,W43,Y43,AA43)</f>
        <v>0</v>
      </c>
    </row>
    <row r="44" spans="1:30" ht="24" customHeight="1">
      <c r="B44" s="20">
        <f t="shared" ref="B44:B77" si="6">B43+1</f>
        <v>27</v>
      </c>
      <c r="C44" s="23"/>
      <c r="D44" s="31"/>
      <c r="E44" s="32"/>
      <c r="F44" s="33"/>
      <c r="G44" s="34"/>
      <c r="H44" s="33"/>
      <c r="I44" s="34"/>
      <c r="J44" s="33"/>
      <c r="K44" s="34"/>
      <c r="L44" s="33"/>
      <c r="M44" s="34"/>
      <c r="N44" s="33"/>
      <c r="O44" s="34"/>
      <c r="P44" s="33"/>
      <c r="Q44" s="34"/>
      <c r="R44" s="33"/>
      <c r="S44" s="34"/>
      <c r="T44" s="33"/>
      <c r="U44" s="34"/>
      <c r="V44" s="33"/>
      <c r="W44" s="34"/>
      <c r="X44" s="33"/>
      <c r="Y44" s="34"/>
      <c r="Z44" s="33"/>
      <c r="AA44" s="34"/>
      <c r="AB44" s="125">
        <f t="shared" si="4"/>
        <v>0</v>
      </c>
      <c r="AC44" s="126">
        <f t="shared" si="4"/>
        <v>0</v>
      </c>
      <c r="AD44" s="16">
        <f t="shared" si="5"/>
        <v>0</v>
      </c>
    </row>
    <row r="45" spans="1:30" ht="24" customHeight="1">
      <c r="B45" s="20">
        <f t="shared" si="6"/>
        <v>28</v>
      </c>
      <c r="C45" s="23"/>
      <c r="D45" s="31"/>
      <c r="E45" s="32"/>
      <c r="F45" s="33"/>
      <c r="G45" s="34"/>
      <c r="H45" s="33"/>
      <c r="I45" s="34"/>
      <c r="J45" s="33"/>
      <c r="K45" s="34"/>
      <c r="L45" s="33"/>
      <c r="M45" s="34"/>
      <c r="N45" s="33"/>
      <c r="O45" s="34"/>
      <c r="P45" s="33"/>
      <c r="Q45" s="34"/>
      <c r="R45" s="33"/>
      <c r="S45" s="34"/>
      <c r="T45" s="33"/>
      <c r="U45" s="34"/>
      <c r="V45" s="33"/>
      <c r="W45" s="34"/>
      <c r="X45" s="33"/>
      <c r="Y45" s="34"/>
      <c r="Z45" s="33"/>
      <c r="AA45" s="34"/>
      <c r="AB45" s="125">
        <f t="shared" si="4"/>
        <v>0</v>
      </c>
      <c r="AC45" s="126">
        <f t="shared" si="4"/>
        <v>0</v>
      </c>
      <c r="AD45" s="16">
        <f t="shared" si="5"/>
        <v>0</v>
      </c>
    </row>
    <row r="46" spans="1:30" ht="24" customHeight="1">
      <c r="B46" s="20">
        <f t="shared" si="6"/>
        <v>29</v>
      </c>
      <c r="C46" s="23"/>
      <c r="D46" s="31"/>
      <c r="E46" s="32"/>
      <c r="F46" s="33"/>
      <c r="G46" s="34"/>
      <c r="H46" s="33"/>
      <c r="I46" s="34"/>
      <c r="J46" s="33"/>
      <c r="K46" s="34"/>
      <c r="L46" s="33"/>
      <c r="M46" s="34"/>
      <c r="N46" s="33"/>
      <c r="O46" s="34"/>
      <c r="P46" s="33"/>
      <c r="Q46" s="34"/>
      <c r="R46" s="33"/>
      <c r="S46" s="34"/>
      <c r="T46" s="33"/>
      <c r="U46" s="34"/>
      <c r="V46" s="33"/>
      <c r="W46" s="34"/>
      <c r="X46" s="33"/>
      <c r="Y46" s="34"/>
      <c r="Z46" s="33"/>
      <c r="AA46" s="34"/>
      <c r="AB46" s="125">
        <f t="shared" si="4"/>
        <v>0</v>
      </c>
      <c r="AC46" s="126">
        <f t="shared" si="4"/>
        <v>0</v>
      </c>
      <c r="AD46" s="16">
        <f t="shared" si="5"/>
        <v>0</v>
      </c>
    </row>
    <row r="47" spans="1:30" ht="24" customHeight="1">
      <c r="B47" s="20">
        <f t="shared" si="6"/>
        <v>30</v>
      </c>
      <c r="C47" s="23"/>
      <c r="D47" s="31"/>
      <c r="E47" s="32"/>
      <c r="F47" s="33"/>
      <c r="G47" s="34"/>
      <c r="H47" s="33"/>
      <c r="I47" s="34"/>
      <c r="J47" s="33"/>
      <c r="K47" s="34"/>
      <c r="L47" s="33"/>
      <c r="M47" s="34"/>
      <c r="N47" s="33"/>
      <c r="O47" s="34"/>
      <c r="P47" s="33"/>
      <c r="Q47" s="34"/>
      <c r="R47" s="33"/>
      <c r="S47" s="34"/>
      <c r="T47" s="33"/>
      <c r="U47" s="34"/>
      <c r="V47" s="33"/>
      <c r="W47" s="34"/>
      <c r="X47" s="33"/>
      <c r="Y47" s="34"/>
      <c r="Z47" s="33"/>
      <c r="AA47" s="34"/>
      <c r="AB47" s="125">
        <f t="shared" si="4"/>
        <v>0</v>
      </c>
      <c r="AC47" s="126">
        <f t="shared" si="4"/>
        <v>0</v>
      </c>
      <c r="AD47" s="16">
        <f t="shared" si="5"/>
        <v>0</v>
      </c>
    </row>
    <row r="48" spans="1:30" ht="24" customHeight="1">
      <c r="B48" s="20">
        <f t="shared" si="6"/>
        <v>31</v>
      </c>
      <c r="C48" s="23"/>
      <c r="D48" s="31"/>
      <c r="E48" s="32"/>
      <c r="F48" s="33"/>
      <c r="G48" s="34"/>
      <c r="H48" s="33"/>
      <c r="I48" s="34"/>
      <c r="J48" s="33"/>
      <c r="K48" s="34"/>
      <c r="L48" s="33"/>
      <c r="M48" s="34"/>
      <c r="N48" s="33"/>
      <c r="O48" s="34"/>
      <c r="P48" s="33"/>
      <c r="Q48" s="34"/>
      <c r="R48" s="33"/>
      <c r="S48" s="34"/>
      <c r="T48" s="33"/>
      <c r="U48" s="34"/>
      <c r="V48" s="33"/>
      <c r="W48" s="34"/>
      <c r="X48" s="33"/>
      <c r="Y48" s="34"/>
      <c r="Z48" s="33"/>
      <c r="AA48" s="34"/>
      <c r="AB48" s="125">
        <f t="shared" si="4"/>
        <v>0</v>
      </c>
      <c r="AC48" s="126">
        <f t="shared" si="4"/>
        <v>0</v>
      </c>
      <c r="AD48" s="16">
        <f t="shared" si="5"/>
        <v>0</v>
      </c>
    </row>
    <row r="49" spans="2:30" ht="24" customHeight="1">
      <c r="B49" s="20">
        <f t="shared" si="6"/>
        <v>32</v>
      </c>
      <c r="C49" s="23"/>
      <c r="D49" s="31"/>
      <c r="E49" s="32"/>
      <c r="F49" s="33"/>
      <c r="G49" s="34"/>
      <c r="H49" s="33"/>
      <c r="I49" s="34"/>
      <c r="J49" s="33"/>
      <c r="K49" s="34"/>
      <c r="L49" s="33"/>
      <c r="M49" s="34"/>
      <c r="N49" s="33"/>
      <c r="O49" s="34"/>
      <c r="P49" s="33"/>
      <c r="Q49" s="34"/>
      <c r="R49" s="33"/>
      <c r="S49" s="34"/>
      <c r="T49" s="33"/>
      <c r="U49" s="34"/>
      <c r="V49" s="33"/>
      <c r="W49" s="34"/>
      <c r="X49" s="33"/>
      <c r="Y49" s="34"/>
      <c r="Z49" s="33"/>
      <c r="AA49" s="34"/>
      <c r="AB49" s="125">
        <f t="shared" si="4"/>
        <v>0</v>
      </c>
      <c r="AC49" s="126">
        <f t="shared" si="4"/>
        <v>0</v>
      </c>
      <c r="AD49" s="16">
        <f t="shared" si="5"/>
        <v>0</v>
      </c>
    </row>
    <row r="50" spans="2:30" ht="24" customHeight="1">
      <c r="B50" s="20">
        <f t="shared" si="6"/>
        <v>33</v>
      </c>
      <c r="C50" s="23"/>
      <c r="D50" s="31"/>
      <c r="E50" s="32"/>
      <c r="F50" s="33"/>
      <c r="G50" s="34"/>
      <c r="H50" s="33"/>
      <c r="I50" s="34"/>
      <c r="J50" s="33"/>
      <c r="K50" s="34"/>
      <c r="L50" s="33"/>
      <c r="M50" s="34"/>
      <c r="N50" s="33"/>
      <c r="O50" s="34"/>
      <c r="P50" s="33"/>
      <c r="Q50" s="34"/>
      <c r="R50" s="33"/>
      <c r="S50" s="34"/>
      <c r="T50" s="33"/>
      <c r="U50" s="34"/>
      <c r="V50" s="33"/>
      <c r="W50" s="34"/>
      <c r="X50" s="33"/>
      <c r="Y50" s="34"/>
      <c r="Z50" s="33"/>
      <c r="AA50" s="34"/>
      <c r="AB50" s="125">
        <f t="shared" si="4"/>
        <v>0</v>
      </c>
      <c r="AC50" s="126">
        <f t="shared" si="4"/>
        <v>0</v>
      </c>
      <c r="AD50" s="16">
        <f t="shared" si="5"/>
        <v>0</v>
      </c>
    </row>
    <row r="51" spans="2:30" ht="24" customHeight="1">
      <c r="B51" s="20">
        <f t="shared" si="6"/>
        <v>34</v>
      </c>
      <c r="C51" s="23"/>
      <c r="D51" s="31"/>
      <c r="E51" s="32"/>
      <c r="F51" s="33"/>
      <c r="G51" s="34"/>
      <c r="H51" s="33"/>
      <c r="I51" s="34"/>
      <c r="J51" s="33"/>
      <c r="K51" s="34"/>
      <c r="L51" s="33"/>
      <c r="M51" s="34"/>
      <c r="N51" s="33"/>
      <c r="O51" s="34"/>
      <c r="P51" s="33"/>
      <c r="Q51" s="34"/>
      <c r="R51" s="33"/>
      <c r="S51" s="34"/>
      <c r="T51" s="33"/>
      <c r="U51" s="34"/>
      <c r="V51" s="33"/>
      <c r="W51" s="34"/>
      <c r="X51" s="33"/>
      <c r="Y51" s="34"/>
      <c r="Z51" s="33"/>
      <c r="AA51" s="34"/>
      <c r="AB51" s="125">
        <f t="shared" si="4"/>
        <v>0</v>
      </c>
      <c r="AC51" s="126">
        <f t="shared" si="4"/>
        <v>0</v>
      </c>
      <c r="AD51" s="16">
        <f t="shared" si="5"/>
        <v>0</v>
      </c>
    </row>
    <row r="52" spans="2:30" ht="24" customHeight="1">
      <c r="B52" s="20">
        <f t="shared" si="6"/>
        <v>35</v>
      </c>
      <c r="C52" s="23"/>
      <c r="D52" s="31"/>
      <c r="E52" s="32"/>
      <c r="F52" s="33"/>
      <c r="G52" s="34"/>
      <c r="H52" s="33"/>
      <c r="I52" s="34"/>
      <c r="J52" s="33"/>
      <c r="K52" s="34"/>
      <c r="L52" s="33"/>
      <c r="M52" s="34"/>
      <c r="N52" s="33"/>
      <c r="O52" s="34"/>
      <c r="P52" s="33"/>
      <c r="Q52" s="34"/>
      <c r="R52" s="33"/>
      <c r="S52" s="34"/>
      <c r="T52" s="33"/>
      <c r="U52" s="34"/>
      <c r="V52" s="33"/>
      <c r="W52" s="34"/>
      <c r="X52" s="33"/>
      <c r="Y52" s="34"/>
      <c r="Z52" s="33"/>
      <c r="AA52" s="34"/>
      <c r="AB52" s="125">
        <f t="shared" si="4"/>
        <v>0</v>
      </c>
      <c r="AC52" s="126">
        <f t="shared" si="4"/>
        <v>0</v>
      </c>
      <c r="AD52" s="16">
        <f t="shared" si="5"/>
        <v>0</v>
      </c>
    </row>
    <row r="53" spans="2:30" ht="24" customHeight="1">
      <c r="B53" s="20">
        <f t="shared" si="6"/>
        <v>36</v>
      </c>
      <c r="C53" s="23"/>
      <c r="D53" s="31"/>
      <c r="E53" s="32"/>
      <c r="F53" s="33"/>
      <c r="G53" s="34"/>
      <c r="H53" s="33"/>
      <c r="I53" s="34"/>
      <c r="J53" s="33"/>
      <c r="K53" s="34"/>
      <c r="L53" s="33"/>
      <c r="M53" s="34"/>
      <c r="N53" s="33"/>
      <c r="O53" s="34"/>
      <c r="P53" s="33"/>
      <c r="Q53" s="34"/>
      <c r="R53" s="33"/>
      <c r="S53" s="34"/>
      <c r="T53" s="33"/>
      <c r="U53" s="34"/>
      <c r="V53" s="33"/>
      <c r="W53" s="34"/>
      <c r="X53" s="33"/>
      <c r="Y53" s="34"/>
      <c r="Z53" s="33"/>
      <c r="AA53" s="34"/>
      <c r="AB53" s="125">
        <f t="shared" si="4"/>
        <v>0</v>
      </c>
      <c r="AC53" s="126">
        <f t="shared" si="4"/>
        <v>0</v>
      </c>
      <c r="AD53" s="16">
        <f t="shared" si="5"/>
        <v>0</v>
      </c>
    </row>
    <row r="54" spans="2:30" ht="24" customHeight="1">
      <c r="B54" s="20">
        <f t="shared" si="6"/>
        <v>37</v>
      </c>
      <c r="C54" s="23"/>
      <c r="D54" s="31"/>
      <c r="E54" s="32"/>
      <c r="F54" s="33"/>
      <c r="G54" s="34"/>
      <c r="H54" s="33"/>
      <c r="I54" s="34"/>
      <c r="J54" s="33"/>
      <c r="K54" s="34"/>
      <c r="L54" s="33"/>
      <c r="M54" s="34"/>
      <c r="N54" s="33"/>
      <c r="O54" s="34"/>
      <c r="P54" s="33"/>
      <c r="Q54" s="34"/>
      <c r="R54" s="33"/>
      <c r="S54" s="34"/>
      <c r="T54" s="33"/>
      <c r="U54" s="34"/>
      <c r="V54" s="33"/>
      <c r="W54" s="34"/>
      <c r="X54" s="33"/>
      <c r="Y54" s="34"/>
      <c r="Z54" s="33"/>
      <c r="AA54" s="34"/>
      <c r="AB54" s="125">
        <f t="shared" si="4"/>
        <v>0</v>
      </c>
      <c r="AC54" s="126">
        <f t="shared" si="4"/>
        <v>0</v>
      </c>
      <c r="AD54" s="16">
        <f t="shared" si="5"/>
        <v>0</v>
      </c>
    </row>
    <row r="55" spans="2:30" ht="24" customHeight="1">
      <c r="B55" s="20">
        <f t="shared" si="6"/>
        <v>38</v>
      </c>
      <c r="C55" s="23"/>
      <c r="D55" s="31"/>
      <c r="E55" s="32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3"/>
      <c r="AA55" s="34"/>
      <c r="AB55" s="125">
        <f t="shared" si="4"/>
        <v>0</v>
      </c>
      <c r="AC55" s="126">
        <f t="shared" si="4"/>
        <v>0</v>
      </c>
      <c r="AD55" s="16">
        <f t="shared" si="5"/>
        <v>0</v>
      </c>
    </row>
    <row r="56" spans="2:30" ht="24" customHeight="1">
      <c r="B56" s="20">
        <f t="shared" si="6"/>
        <v>39</v>
      </c>
      <c r="C56" s="23"/>
      <c r="D56" s="31"/>
      <c r="E56" s="32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3"/>
      <c r="AA56" s="34"/>
      <c r="AB56" s="125">
        <f t="shared" si="4"/>
        <v>0</v>
      </c>
      <c r="AC56" s="126">
        <f t="shared" si="4"/>
        <v>0</v>
      </c>
      <c r="AD56" s="16">
        <f t="shared" si="5"/>
        <v>0</v>
      </c>
    </row>
    <row r="57" spans="2:30" ht="24" customHeight="1">
      <c r="B57" s="20">
        <f t="shared" si="6"/>
        <v>40</v>
      </c>
      <c r="C57" s="23"/>
      <c r="D57" s="31"/>
      <c r="E57" s="32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  <c r="AA57" s="34"/>
      <c r="AB57" s="125">
        <f t="shared" si="4"/>
        <v>0</v>
      </c>
      <c r="AC57" s="126">
        <f t="shared" si="4"/>
        <v>0</v>
      </c>
      <c r="AD57" s="16">
        <f t="shared" si="5"/>
        <v>0</v>
      </c>
    </row>
    <row r="58" spans="2:30" ht="24" customHeight="1">
      <c r="B58" s="20">
        <f t="shared" si="6"/>
        <v>41</v>
      </c>
      <c r="C58" s="23"/>
      <c r="D58" s="31"/>
      <c r="E58" s="32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  <c r="AA58" s="34"/>
      <c r="AB58" s="125">
        <f t="shared" si="4"/>
        <v>0</v>
      </c>
      <c r="AC58" s="126">
        <f t="shared" si="4"/>
        <v>0</v>
      </c>
      <c r="AD58" s="16">
        <f t="shared" si="5"/>
        <v>0</v>
      </c>
    </row>
    <row r="59" spans="2:30" ht="24" customHeight="1">
      <c r="B59" s="20">
        <f t="shared" si="6"/>
        <v>42</v>
      </c>
      <c r="C59" s="23"/>
      <c r="D59" s="31"/>
      <c r="E59" s="32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  <c r="AA59" s="34"/>
      <c r="AB59" s="125">
        <f t="shared" si="4"/>
        <v>0</v>
      </c>
      <c r="AC59" s="126">
        <f t="shared" si="4"/>
        <v>0</v>
      </c>
      <c r="AD59" s="16">
        <f t="shared" si="5"/>
        <v>0</v>
      </c>
    </row>
    <row r="60" spans="2:30" ht="24" customHeight="1">
      <c r="B60" s="20">
        <f t="shared" si="6"/>
        <v>43</v>
      </c>
      <c r="C60" s="23"/>
      <c r="D60" s="31"/>
      <c r="E60" s="32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  <c r="AA60" s="34"/>
      <c r="AB60" s="125">
        <f t="shared" si="4"/>
        <v>0</v>
      </c>
      <c r="AC60" s="126">
        <f t="shared" si="4"/>
        <v>0</v>
      </c>
      <c r="AD60" s="16">
        <f t="shared" si="5"/>
        <v>0</v>
      </c>
    </row>
    <row r="61" spans="2:30" ht="24" customHeight="1">
      <c r="B61" s="20">
        <f t="shared" si="6"/>
        <v>44</v>
      </c>
      <c r="C61" s="23"/>
      <c r="D61" s="31"/>
      <c r="E61" s="32"/>
      <c r="F61" s="33"/>
      <c r="G61" s="34"/>
      <c r="H61" s="33"/>
      <c r="I61" s="34"/>
      <c r="J61" s="33"/>
      <c r="K61" s="34"/>
      <c r="L61" s="33"/>
      <c r="M61" s="34"/>
      <c r="N61" s="33"/>
      <c r="O61" s="34"/>
      <c r="P61" s="33"/>
      <c r="Q61" s="34"/>
      <c r="R61" s="33"/>
      <c r="S61" s="34"/>
      <c r="T61" s="33"/>
      <c r="U61" s="34"/>
      <c r="V61" s="33"/>
      <c r="W61" s="34"/>
      <c r="X61" s="33"/>
      <c r="Y61" s="34"/>
      <c r="Z61" s="33"/>
      <c r="AA61" s="34"/>
      <c r="AB61" s="125">
        <f t="shared" si="4"/>
        <v>0</v>
      </c>
      <c r="AC61" s="126">
        <f t="shared" si="4"/>
        <v>0</v>
      </c>
      <c r="AD61" s="16">
        <f t="shared" si="5"/>
        <v>0</v>
      </c>
    </row>
    <row r="62" spans="2:30" ht="24" customHeight="1">
      <c r="B62" s="20">
        <f t="shared" si="6"/>
        <v>45</v>
      </c>
      <c r="C62" s="23"/>
      <c r="D62" s="31"/>
      <c r="E62" s="32"/>
      <c r="F62" s="33"/>
      <c r="G62" s="34"/>
      <c r="H62" s="33"/>
      <c r="I62" s="34"/>
      <c r="J62" s="33"/>
      <c r="K62" s="34"/>
      <c r="L62" s="33"/>
      <c r="M62" s="34"/>
      <c r="N62" s="33"/>
      <c r="O62" s="34"/>
      <c r="P62" s="33"/>
      <c r="Q62" s="34"/>
      <c r="R62" s="33"/>
      <c r="S62" s="34"/>
      <c r="T62" s="33"/>
      <c r="U62" s="34"/>
      <c r="V62" s="33"/>
      <c r="W62" s="34"/>
      <c r="X62" s="33"/>
      <c r="Y62" s="34"/>
      <c r="Z62" s="33"/>
      <c r="AA62" s="34"/>
      <c r="AB62" s="125">
        <f t="shared" si="4"/>
        <v>0</v>
      </c>
      <c r="AC62" s="126">
        <f t="shared" si="4"/>
        <v>0</v>
      </c>
      <c r="AD62" s="16">
        <f t="shared" si="5"/>
        <v>0</v>
      </c>
    </row>
    <row r="63" spans="2:30" ht="24" customHeight="1">
      <c r="B63" s="20">
        <f t="shared" si="6"/>
        <v>46</v>
      </c>
      <c r="C63" s="23"/>
      <c r="D63" s="31"/>
      <c r="E63" s="32"/>
      <c r="F63" s="33"/>
      <c r="G63" s="34"/>
      <c r="H63" s="33"/>
      <c r="I63" s="34"/>
      <c r="J63" s="33"/>
      <c r="K63" s="34"/>
      <c r="L63" s="33"/>
      <c r="M63" s="34"/>
      <c r="N63" s="33"/>
      <c r="O63" s="34"/>
      <c r="P63" s="33"/>
      <c r="Q63" s="34"/>
      <c r="R63" s="33"/>
      <c r="S63" s="34"/>
      <c r="T63" s="33"/>
      <c r="U63" s="34"/>
      <c r="V63" s="33"/>
      <c r="W63" s="34"/>
      <c r="X63" s="33"/>
      <c r="Y63" s="34"/>
      <c r="Z63" s="33"/>
      <c r="AA63" s="34"/>
      <c r="AB63" s="125">
        <f t="shared" si="4"/>
        <v>0</v>
      </c>
      <c r="AC63" s="126">
        <f t="shared" si="4"/>
        <v>0</v>
      </c>
      <c r="AD63" s="16">
        <f t="shared" si="5"/>
        <v>0</v>
      </c>
    </row>
    <row r="64" spans="2:30" ht="24" customHeight="1">
      <c r="B64" s="20">
        <f t="shared" si="6"/>
        <v>47</v>
      </c>
      <c r="C64" s="23"/>
      <c r="D64" s="31"/>
      <c r="E64" s="32"/>
      <c r="F64" s="33"/>
      <c r="G64" s="34"/>
      <c r="H64" s="33"/>
      <c r="I64" s="34"/>
      <c r="J64" s="33"/>
      <c r="K64" s="34"/>
      <c r="L64" s="33"/>
      <c r="M64" s="34"/>
      <c r="N64" s="33"/>
      <c r="O64" s="34"/>
      <c r="P64" s="33"/>
      <c r="Q64" s="34"/>
      <c r="R64" s="33"/>
      <c r="S64" s="34"/>
      <c r="T64" s="33"/>
      <c r="U64" s="34"/>
      <c r="V64" s="33"/>
      <c r="W64" s="34"/>
      <c r="X64" s="33"/>
      <c r="Y64" s="34"/>
      <c r="Z64" s="33"/>
      <c r="AA64" s="34"/>
      <c r="AB64" s="125">
        <f t="shared" si="4"/>
        <v>0</v>
      </c>
      <c r="AC64" s="126">
        <f t="shared" si="4"/>
        <v>0</v>
      </c>
      <c r="AD64" s="16">
        <f t="shared" si="5"/>
        <v>0</v>
      </c>
    </row>
    <row r="65" spans="1:30" ht="24" customHeight="1">
      <c r="B65" s="20">
        <f t="shared" si="6"/>
        <v>48</v>
      </c>
      <c r="C65" s="23"/>
      <c r="D65" s="31"/>
      <c r="E65" s="32"/>
      <c r="F65" s="33"/>
      <c r="G65" s="34"/>
      <c r="H65" s="33"/>
      <c r="I65" s="34"/>
      <c r="J65" s="33"/>
      <c r="K65" s="34"/>
      <c r="L65" s="33"/>
      <c r="M65" s="34"/>
      <c r="N65" s="33"/>
      <c r="O65" s="34"/>
      <c r="P65" s="33"/>
      <c r="Q65" s="34"/>
      <c r="R65" s="33"/>
      <c r="S65" s="34"/>
      <c r="T65" s="33"/>
      <c r="U65" s="34"/>
      <c r="V65" s="33"/>
      <c r="W65" s="34"/>
      <c r="X65" s="33"/>
      <c r="Y65" s="34"/>
      <c r="Z65" s="33"/>
      <c r="AA65" s="34"/>
      <c r="AB65" s="125">
        <f t="shared" si="4"/>
        <v>0</v>
      </c>
      <c r="AC65" s="126">
        <f t="shared" si="4"/>
        <v>0</v>
      </c>
      <c r="AD65" s="16">
        <f t="shared" si="5"/>
        <v>0</v>
      </c>
    </row>
    <row r="66" spans="1:30" ht="24" customHeight="1">
      <c r="B66" s="20">
        <f t="shared" si="6"/>
        <v>49</v>
      </c>
      <c r="C66" s="23"/>
      <c r="D66" s="31"/>
      <c r="E66" s="32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  <c r="AA66" s="34"/>
      <c r="AB66" s="125">
        <f t="shared" si="4"/>
        <v>0</v>
      </c>
      <c r="AC66" s="126">
        <f t="shared" si="4"/>
        <v>0</v>
      </c>
      <c r="AD66" s="16">
        <f t="shared" si="5"/>
        <v>0</v>
      </c>
    </row>
    <row r="67" spans="1:30" ht="24" customHeight="1">
      <c r="B67" s="20">
        <f t="shared" si="6"/>
        <v>50</v>
      </c>
      <c r="C67" s="23"/>
      <c r="D67" s="31"/>
      <c r="E67" s="32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  <c r="AA67" s="34"/>
      <c r="AB67" s="125">
        <f t="shared" si="4"/>
        <v>0</v>
      </c>
      <c r="AC67" s="126">
        <f t="shared" si="4"/>
        <v>0</v>
      </c>
      <c r="AD67" s="16">
        <f t="shared" si="5"/>
        <v>0</v>
      </c>
    </row>
    <row r="68" spans="1:30" ht="24" customHeight="1">
      <c r="B68" s="20">
        <f t="shared" si="6"/>
        <v>51</v>
      </c>
      <c r="C68" s="23"/>
      <c r="D68" s="31"/>
      <c r="E68" s="32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  <c r="AA68" s="34"/>
      <c r="AB68" s="125">
        <f t="shared" si="4"/>
        <v>0</v>
      </c>
      <c r="AC68" s="126">
        <f t="shared" si="4"/>
        <v>0</v>
      </c>
      <c r="AD68" s="16">
        <f t="shared" si="5"/>
        <v>0</v>
      </c>
    </row>
    <row r="69" spans="1:30" ht="24" customHeight="1">
      <c r="B69" s="20">
        <f t="shared" si="6"/>
        <v>52</v>
      </c>
      <c r="C69" s="23"/>
      <c r="D69" s="31"/>
      <c r="E69" s="32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  <c r="AA69" s="34"/>
      <c r="AB69" s="125">
        <f t="shared" si="4"/>
        <v>0</v>
      </c>
      <c r="AC69" s="126">
        <f t="shared" si="4"/>
        <v>0</v>
      </c>
      <c r="AD69" s="16">
        <f t="shared" si="5"/>
        <v>0</v>
      </c>
    </row>
    <row r="70" spans="1:30" ht="24" customHeight="1">
      <c r="B70" s="20">
        <f t="shared" si="6"/>
        <v>53</v>
      </c>
      <c r="C70" s="23"/>
      <c r="D70" s="31"/>
      <c r="E70" s="32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  <c r="AA70" s="34"/>
      <c r="AB70" s="125">
        <f t="shared" si="4"/>
        <v>0</v>
      </c>
      <c r="AC70" s="126">
        <f t="shared" si="4"/>
        <v>0</v>
      </c>
      <c r="AD70" s="16">
        <f t="shared" si="5"/>
        <v>0</v>
      </c>
    </row>
    <row r="71" spans="1:30" ht="24" customHeight="1">
      <c r="B71" s="20">
        <f t="shared" si="6"/>
        <v>54</v>
      </c>
      <c r="C71" s="23"/>
      <c r="D71" s="31"/>
      <c r="E71" s="32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  <c r="AA71" s="34"/>
      <c r="AB71" s="125">
        <f t="shared" si="4"/>
        <v>0</v>
      </c>
      <c r="AC71" s="126">
        <f t="shared" si="4"/>
        <v>0</v>
      </c>
      <c r="AD71" s="16">
        <f t="shared" si="5"/>
        <v>0</v>
      </c>
    </row>
    <row r="72" spans="1:30" ht="24" customHeight="1">
      <c r="B72" s="20">
        <f t="shared" si="6"/>
        <v>55</v>
      </c>
      <c r="C72" s="23"/>
      <c r="D72" s="31"/>
      <c r="E72" s="32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  <c r="AA72" s="34"/>
      <c r="AB72" s="125">
        <f t="shared" si="4"/>
        <v>0</v>
      </c>
      <c r="AC72" s="126">
        <f t="shared" si="4"/>
        <v>0</v>
      </c>
      <c r="AD72" s="16">
        <f t="shared" si="5"/>
        <v>0</v>
      </c>
    </row>
    <row r="73" spans="1:30" ht="24" customHeight="1">
      <c r="B73" s="20">
        <f t="shared" si="6"/>
        <v>56</v>
      </c>
      <c r="C73" s="23"/>
      <c r="D73" s="31"/>
      <c r="E73" s="32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  <c r="AA73" s="34"/>
      <c r="AB73" s="125">
        <f t="shared" si="4"/>
        <v>0</v>
      </c>
      <c r="AC73" s="126">
        <f t="shared" si="4"/>
        <v>0</v>
      </c>
      <c r="AD73" s="16">
        <f t="shared" si="5"/>
        <v>0</v>
      </c>
    </row>
    <row r="74" spans="1:30" ht="24" customHeight="1">
      <c r="B74" s="20">
        <f t="shared" si="6"/>
        <v>57</v>
      </c>
      <c r="C74" s="23"/>
      <c r="D74" s="31"/>
      <c r="E74" s="32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  <c r="AA74" s="34"/>
      <c r="AB74" s="125">
        <f t="shared" si="4"/>
        <v>0</v>
      </c>
      <c r="AC74" s="126">
        <f t="shared" si="4"/>
        <v>0</v>
      </c>
      <c r="AD74" s="16">
        <f t="shared" si="5"/>
        <v>0</v>
      </c>
    </row>
    <row r="75" spans="1:30" ht="24" customHeight="1">
      <c r="B75" s="20">
        <f t="shared" si="6"/>
        <v>58</v>
      </c>
      <c r="C75" s="23"/>
      <c r="D75" s="31"/>
      <c r="E75" s="32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  <c r="AA75" s="34"/>
      <c r="AB75" s="125">
        <f t="shared" si="4"/>
        <v>0</v>
      </c>
      <c r="AC75" s="126">
        <f t="shared" si="4"/>
        <v>0</v>
      </c>
      <c r="AD75" s="16">
        <f t="shared" si="5"/>
        <v>0</v>
      </c>
    </row>
    <row r="76" spans="1:30" ht="24" customHeight="1">
      <c r="B76" s="20">
        <f t="shared" si="6"/>
        <v>59</v>
      </c>
      <c r="C76" s="23"/>
      <c r="D76" s="31"/>
      <c r="E76" s="32"/>
      <c r="F76" s="33"/>
      <c r="G76" s="34"/>
      <c r="H76" s="33"/>
      <c r="I76" s="34"/>
      <c r="J76" s="33"/>
      <c r="K76" s="34"/>
      <c r="L76" s="33"/>
      <c r="M76" s="34"/>
      <c r="N76" s="33"/>
      <c r="O76" s="34"/>
      <c r="P76" s="33"/>
      <c r="Q76" s="34"/>
      <c r="R76" s="33"/>
      <c r="S76" s="34"/>
      <c r="T76" s="33"/>
      <c r="U76" s="34"/>
      <c r="V76" s="33"/>
      <c r="W76" s="34"/>
      <c r="X76" s="33"/>
      <c r="Y76" s="34"/>
      <c r="Z76" s="33"/>
      <c r="AA76" s="34"/>
      <c r="AB76" s="125">
        <f t="shared" si="4"/>
        <v>0</v>
      </c>
      <c r="AC76" s="126">
        <f t="shared" si="4"/>
        <v>0</v>
      </c>
      <c r="AD76" s="16">
        <f t="shared" si="5"/>
        <v>0</v>
      </c>
    </row>
    <row r="77" spans="1:30" ht="24" customHeight="1" thickBot="1">
      <c r="B77" s="21">
        <f t="shared" si="6"/>
        <v>60</v>
      </c>
      <c r="C77" s="24"/>
      <c r="D77" s="31"/>
      <c r="E77" s="37"/>
      <c r="F77" s="38"/>
      <c r="G77" s="45"/>
      <c r="H77" s="38"/>
      <c r="I77" s="45"/>
      <c r="J77" s="38"/>
      <c r="K77" s="45"/>
      <c r="L77" s="38"/>
      <c r="M77" s="45"/>
      <c r="N77" s="38"/>
      <c r="O77" s="45"/>
      <c r="P77" s="38"/>
      <c r="Q77" s="45"/>
      <c r="R77" s="38"/>
      <c r="S77" s="45"/>
      <c r="T77" s="38"/>
      <c r="U77" s="45"/>
      <c r="V77" s="38"/>
      <c r="W77" s="45"/>
      <c r="X77" s="38"/>
      <c r="Y77" s="45"/>
      <c r="Z77" s="38"/>
      <c r="AA77" s="45"/>
      <c r="AB77" s="125">
        <f t="shared" si="4"/>
        <v>0</v>
      </c>
      <c r="AC77" s="126">
        <f t="shared" si="4"/>
        <v>0</v>
      </c>
      <c r="AD77" s="16">
        <f t="shared" si="5"/>
        <v>0</v>
      </c>
    </row>
    <row r="78" spans="1:30" ht="24" customHeight="1" thickTop="1" thickBot="1">
      <c r="B78" s="261" t="s">
        <v>131</v>
      </c>
      <c r="C78" s="263"/>
      <c r="D78" s="40">
        <f t="shared" ref="D78:AA78" si="7">SUM(D43:D77)</f>
        <v>0</v>
      </c>
      <c r="E78" s="41">
        <f t="shared" si="7"/>
        <v>0</v>
      </c>
      <c r="F78" s="42">
        <f t="shared" si="7"/>
        <v>0</v>
      </c>
      <c r="G78" s="43">
        <f t="shared" si="7"/>
        <v>0</v>
      </c>
      <c r="H78" s="42">
        <f t="shared" si="7"/>
        <v>0</v>
      </c>
      <c r="I78" s="43">
        <f t="shared" si="7"/>
        <v>0</v>
      </c>
      <c r="J78" s="42">
        <f t="shared" si="7"/>
        <v>0</v>
      </c>
      <c r="K78" s="43">
        <f t="shared" si="7"/>
        <v>0</v>
      </c>
      <c r="L78" s="42">
        <f t="shared" si="7"/>
        <v>0</v>
      </c>
      <c r="M78" s="43">
        <f t="shared" si="7"/>
        <v>0</v>
      </c>
      <c r="N78" s="42">
        <f t="shared" si="7"/>
        <v>0</v>
      </c>
      <c r="O78" s="43">
        <f t="shared" si="7"/>
        <v>0</v>
      </c>
      <c r="P78" s="42">
        <f t="shared" si="7"/>
        <v>0</v>
      </c>
      <c r="Q78" s="43">
        <f t="shared" si="7"/>
        <v>0</v>
      </c>
      <c r="R78" s="42">
        <f t="shared" si="7"/>
        <v>0</v>
      </c>
      <c r="S78" s="43">
        <f t="shared" si="7"/>
        <v>0</v>
      </c>
      <c r="T78" s="42">
        <f t="shared" si="7"/>
        <v>0</v>
      </c>
      <c r="U78" s="43">
        <f t="shared" si="7"/>
        <v>0</v>
      </c>
      <c r="V78" s="42">
        <f t="shared" si="7"/>
        <v>0</v>
      </c>
      <c r="W78" s="43">
        <f t="shared" si="7"/>
        <v>0</v>
      </c>
      <c r="X78" s="42">
        <f t="shared" si="7"/>
        <v>0</v>
      </c>
      <c r="Y78" s="41">
        <f t="shared" si="7"/>
        <v>0</v>
      </c>
      <c r="Z78" s="42">
        <f t="shared" si="7"/>
        <v>0</v>
      </c>
      <c r="AA78" s="41">
        <f t="shared" si="7"/>
        <v>0</v>
      </c>
      <c r="AB78" s="46">
        <f>SUM(AB43:AB77)</f>
        <v>0</v>
      </c>
      <c r="AC78" s="44">
        <f>SUM(AC43:AC77)</f>
        <v>0</v>
      </c>
    </row>
    <row r="79" spans="1:30" ht="24" customHeight="1" thickTop="1" thickBot="1">
      <c r="B79" s="270" t="s">
        <v>132</v>
      </c>
      <c r="C79" s="271"/>
      <c r="D79" s="80">
        <f t="shared" ref="D79:AC79" si="8">D41+D78</f>
        <v>0</v>
      </c>
      <c r="E79" s="81">
        <f t="shared" si="8"/>
        <v>0</v>
      </c>
      <c r="F79" s="82">
        <f t="shared" si="8"/>
        <v>0</v>
      </c>
      <c r="G79" s="83">
        <f t="shared" si="8"/>
        <v>0</v>
      </c>
      <c r="H79" s="82">
        <f t="shared" si="8"/>
        <v>0</v>
      </c>
      <c r="I79" s="83">
        <f t="shared" si="8"/>
        <v>0</v>
      </c>
      <c r="J79" s="82">
        <f t="shared" si="8"/>
        <v>0</v>
      </c>
      <c r="K79" s="83">
        <f t="shared" si="8"/>
        <v>0</v>
      </c>
      <c r="L79" s="82">
        <f t="shared" si="8"/>
        <v>0</v>
      </c>
      <c r="M79" s="83">
        <f t="shared" si="8"/>
        <v>0</v>
      </c>
      <c r="N79" s="82">
        <f t="shared" si="8"/>
        <v>0</v>
      </c>
      <c r="O79" s="83">
        <f t="shared" si="8"/>
        <v>0</v>
      </c>
      <c r="P79" s="82">
        <f t="shared" si="8"/>
        <v>0</v>
      </c>
      <c r="Q79" s="83">
        <f t="shared" si="8"/>
        <v>0</v>
      </c>
      <c r="R79" s="82">
        <f t="shared" si="8"/>
        <v>0</v>
      </c>
      <c r="S79" s="83">
        <f t="shared" si="8"/>
        <v>0</v>
      </c>
      <c r="T79" s="82">
        <f t="shared" si="8"/>
        <v>0</v>
      </c>
      <c r="U79" s="83">
        <f t="shared" si="8"/>
        <v>0</v>
      </c>
      <c r="V79" s="82">
        <f t="shared" si="8"/>
        <v>0</v>
      </c>
      <c r="W79" s="83">
        <f t="shared" si="8"/>
        <v>0</v>
      </c>
      <c r="X79" s="82">
        <f t="shared" si="8"/>
        <v>0</v>
      </c>
      <c r="Y79" s="81">
        <f t="shared" si="8"/>
        <v>0</v>
      </c>
      <c r="Z79" s="82">
        <f t="shared" si="8"/>
        <v>0</v>
      </c>
      <c r="AA79" s="81">
        <f>AA41+AA78</f>
        <v>0</v>
      </c>
      <c r="AB79" s="84">
        <f t="shared" si="8"/>
        <v>0</v>
      </c>
      <c r="AC79" s="85">
        <f t="shared" si="8"/>
        <v>0</v>
      </c>
    </row>
    <row r="80" spans="1:30" ht="23.25" customHeight="1" thickTop="1">
      <c r="A80" s="25"/>
      <c r="B80" s="75"/>
      <c r="C80" s="76"/>
      <c r="D80" s="77"/>
      <c r="E80" s="78"/>
      <c r="F80" s="77"/>
      <c r="G80" s="78"/>
      <c r="H80" s="77"/>
      <c r="I80" s="78"/>
      <c r="J80" s="77"/>
      <c r="K80" s="78"/>
      <c r="L80" s="77"/>
      <c r="M80" s="78"/>
      <c r="N80" s="77"/>
      <c r="O80" s="78"/>
      <c r="P80" s="77"/>
      <c r="Q80" s="78"/>
      <c r="R80" s="77"/>
      <c r="S80" s="78"/>
      <c r="T80" s="77"/>
      <c r="U80" s="78"/>
      <c r="V80" s="77"/>
      <c r="W80" s="78"/>
      <c r="X80" s="77"/>
      <c r="Y80" s="78"/>
      <c r="Z80" s="77"/>
      <c r="AA80" s="78"/>
      <c r="AB80" s="79"/>
      <c r="AC80" s="79"/>
    </row>
    <row r="81" ht="13.5" customHeight="1"/>
  </sheetData>
  <mergeCells count="43">
    <mergeCell ref="AB1:AC1"/>
    <mergeCell ref="B2:AC2"/>
    <mergeCell ref="U3:W3"/>
    <mergeCell ref="X3:AC3"/>
    <mergeCell ref="C5:S11"/>
    <mergeCell ref="U5:AC5"/>
    <mergeCell ref="V6:AB6"/>
    <mergeCell ref="V7:AB7"/>
    <mergeCell ref="V8:AB8"/>
    <mergeCell ref="V9:AB9"/>
    <mergeCell ref="V11:AB11"/>
    <mergeCell ref="V10:AB10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B79:C79"/>
    <mergeCell ref="L14:M14"/>
    <mergeCell ref="N14:O14"/>
    <mergeCell ref="P14:Q14"/>
    <mergeCell ref="R14:S14"/>
    <mergeCell ref="B14:C14"/>
    <mergeCell ref="D14:E14"/>
    <mergeCell ref="F14:G14"/>
    <mergeCell ref="H14:I14"/>
    <mergeCell ref="J14:K14"/>
    <mergeCell ref="X14:Y14"/>
    <mergeCell ref="Z14:AA14"/>
    <mergeCell ref="AB14:AC14"/>
    <mergeCell ref="B41:C41"/>
    <mergeCell ref="B78:C78"/>
    <mergeCell ref="T14:U14"/>
    <mergeCell ref="V14:W14"/>
  </mergeCells>
  <phoneticPr fontId="3"/>
  <conditionalFormatting sqref="AB16:AC40 AB43:AC77 D78:AA79 D41:AC42 D80:AC80">
    <cfRule type="cellIs" dxfId="15" priority="3" stopIfTrue="1" operator="equal">
      <formula>0</formula>
    </cfRule>
  </conditionalFormatting>
  <conditionalFormatting sqref="AB78:AC79">
    <cfRule type="expression" dxfId="14" priority="4" stopIfTrue="1">
      <formula>#REF!=$AG$17</formula>
    </cfRule>
    <cfRule type="expression" dxfId="13" priority="5" stopIfTrue="1">
      <formula>#REF!=#REF!</formula>
    </cfRule>
    <cfRule type="cellIs" dxfId="12" priority="6" stopIfTrue="1" operator="equal">
      <formula>0</formula>
    </cfRule>
  </conditionalFormatting>
  <conditionalFormatting sqref="X16:X40 D16:D40 Z16:Z40 F16:F40 H21:H40 J16:J40 L16:L40 N16:N40 P16:P40 R16:R40 T16:T40 V16:V40 Z43:Z77 J43:J77 L43:L77 N43:N77 P43:P77 R43:R77 T43:T77 V43:V77 X43:X77 D43:D77 H43:H77 F43:F77">
    <cfRule type="expression" dxfId="11" priority="7" stopIfTrue="1">
      <formula>#REF!=$AG$17</formula>
    </cfRule>
    <cfRule type="expression" dxfId="10" priority="8" stopIfTrue="1">
      <formula>#REF!=#REF!</formula>
    </cfRule>
  </conditionalFormatting>
  <conditionalFormatting sqref="H16:H20">
    <cfRule type="expression" dxfId="9" priority="1" stopIfTrue="1">
      <formula>#REF!=$AG$17</formula>
    </cfRule>
    <cfRule type="expression" dxfId="8" priority="2" stopIfTrue="1">
      <formula>#REF!=#REF!</formula>
    </cfRule>
  </conditionalFormatting>
  <dataValidations count="2">
    <dataValidation type="decimal" operator="greaterThanOrEqual" allowBlank="1" showInputMessage="1" showErrorMessage="1" sqref="AA16:AA40 AA43:AA75">
      <formula1>0</formula1>
    </dataValidation>
    <dataValidation allowBlank="1" showErrorMessage="1" sqref="D16:U40"/>
  </dataValidations>
  <pageMargins left="0.94488188976377963" right="0.74803149606299213" top="0.39370078740157483" bottom="0.39370078740157483" header="0.51181102362204722" footer="0.51181102362204722"/>
  <pageSetup paperSize="8" scale="78" fitToHeight="2" orientation="landscape" r:id="rId1"/>
  <headerFooter alignWithMargins="0"/>
  <rowBreaks count="1" manualBreakCount="1">
    <brk id="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8"/>
  <sheetViews>
    <sheetView view="pageBreakPreview" zoomScaleNormal="100" zoomScaleSheetLayoutView="100" workbookViewId="0">
      <selection activeCell="K5" sqref="K5"/>
    </sheetView>
  </sheetViews>
  <sheetFormatPr defaultRowHeight="13.5"/>
  <cols>
    <col min="1" max="1" width="3" customWidth="1"/>
    <col min="2" max="2" width="16.25" customWidth="1"/>
    <col min="5" max="5" width="1.875" customWidth="1"/>
    <col min="6" max="7" width="7.625" customWidth="1"/>
    <col min="8" max="8" width="2.125" customWidth="1"/>
    <col min="9" max="9" width="6.25" customWidth="1"/>
    <col min="10" max="13" width="4.625" customWidth="1"/>
    <col min="14" max="14" width="4.125" customWidth="1"/>
    <col min="15" max="15" width="1" customWidth="1"/>
  </cols>
  <sheetData>
    <row r="1" spans="1:27" ht="22.5" customHeight="1">
      <c r="L1" s="299" t="s">
        <v>170</v>
      </c>
      <c r="M1" s="299"/>
      <c r="N1" s="299"/>
    </row>
    <row r="2" spans="1:27" ht="20.25" customHeight="1">
      <c r="B2" s="254" t="s">
        <v>135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27" ht="8.25" customHeight="1"/>
    <row r="4" spans="1:27" ht="21.95" customHeight="1" thickBot="1">
      <c r="A4" s="102" t="s">
        <v>153</v>
      </c>
      <c r="B4" s="5"/>
      <c r="D4" s="2"/>
      <c r="E4" s="2"/>
      <c r="F4" s="2"/>
      <c r="G4" s="2"/>
      <c r="H4" s="2"/>
      <c r="I4" s="256" t="s">
        <v>144</v>
      </c>
      <c r="J4" s="256"/>
      <c r="K4" s="257">
        <v>45405</v>
      </c>
      <c r="L4" s="257"/>
      <c r="M4" s="257"/>
    </row>
    <row r="5" spans="1:27" ht="16.5" customHeight="1" thickBot="1">
      <c r="A5" s="52" t="s">
        <v>121</v>
      </c>
      <c r="B5" s="5" t="s">
        <v>25</v>
      </c>
      <c r="D5" s="2"/>
      <c r="E5" s="2"/>
      <c r="F5" s="11"/>
      <c r="G5" s="11"/>
      <c r="H5" s="11"/>
      <c r="I5" s="11"/>
      <c r="J5" s="2"/>
    </row>
    <row r="6" spans="1:27" ht="16.5" customHeight="1" thickBot="1">
      <c r="A6" s="52"/>
      <c r="B6" s="5" t="s">
        <v>26</v>
      </c>
      <c r="D6" s="2"/>
      <c r="E6" s="2"/>
      <c r="F6" s="11"/>
      <c r="G6" s="11"/>
      <c r="H6" s="11"/>
      <c r="I6" s="11"/>
      <c r="J6" s="2"/>
      <c r="Q6" s="7"/>
      <c r="R6" s="7"/>
      <c r="S6" s="7"/>
      <c r="T6" s="7"/>
      <c r="U6" s="7"/>
      <c r="V6" s="7"/>
      <c r="W6" s="7"/>
      <c r="X6" s="6"/>
      <c r="Y6" s="6"/>
      <c r="Z6" s="6"/>
      <c r="AA6" s="7"/>
    </row>
    <row r="7" spans="1:27" ht="16.5" customHeight="1" thickBot="1">
      <c r="A7" s="52"/>
      <c r="B7" s="5" t="s">
        <v>27</v>
      </c>
      <c r="D7" s="2"/>
      <c r="E7" s="2"/>
      <c r="F7" s="2"/>
      <c r="G7" s="2"/>
      <c r="H7" s="2"/>
      <c r="I7" s="2"/>
      <c r="J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6.5" customHeight="1" thickBot="1">
      <c r="A8" s="52"/>
      <c r="B8" s="5" t="s">
        <v>28</v>
      </c>
      <c r="Q8" s="7"/>
      <c r="R8" s="7"/>
      <c r="S8" s="7"/>
      <c r="T8" s="7"/>
      <c r="U8" s="7"/>
      <c r="V8" s="7"/>
      <c r="W8" s="7"/>
      <c r="X8" s="6"/>
      <c r="Y8" s="6"/>
      <c r="Z8" s="6"/>
      <c r="AA8" s="7"/>
    </row>
    <row r="9" spans="1:27" ht="19.5" customHeight="1">
      <c r="B9" s="9" t="s">
        <v>145</v>
      </c>
      <c r="C9" s="8"/>
      <c r="D9" s="8"/>
      <c r="E9" s="8"/>
      <c r="F9" s="8"/>
      <c r="G9" s="8"/>
      <c r="H9" s="8"/>
      <c r="I9" s="8"/>
      <c r="J9" s="8"/>
      <c r="Q9" s="7"/>
      <c r="R9" s="7"/>
      <c r="S9" s="7"/>
      <c r="T9" s="7"/>
      <c r="U9" s="7"/>
      <c r="V9" s="7"/>
      <c r="W9" s="7"/>
      <c r="X9" s="6"/>
      <c r="Y9" s="6"/>
      <c r="Z9" s="6"/>
      <c r="AA9" s="7"/>
    </row>
    <row r="10" spans="1:27" ht="14.25" customHeight="1" thickBot="1">
      <c r="H10" s="258" t="s">
        <v>109</v>
      </c>
      <c r="I10" s="258"/>
      <c r="J10" s="258" t="s">
        <v>122</v>
      </c>
      <c r="K10" s="258"/>
      <c r="L10" s="258"/>
      <c r="M10" s="258"/>
      <c r="N10" s="258"/>
    </row>
    <row r="11" spans="1:27" ht="34.5" customHeight="1">
      <c r="D11" s="10" t="s">
        <v>4</v>
      </c>
      <c r="F11" s="248" t="s">
        <v>29</v>
      </c>
      <c r="G11" s="249"/>
      <c r="H11" s="250" t="s">
        <v>66</v>
      </c>
      <c r="I11" s="251"/>
      <c r="J11" s="252" t="s">
        <v>157</v>
      </c>
      <c r="K11" s="252"/>
      <c r="L11" s="252"/>
      <c r="M11" s="252"/>
      <c r="N11" s="253"/>
    </row>
    <row r="12" spans="1:27" ht="21.95" customHeight="1">
      <c r="D12" s="10"/>
      <c r="F12" s="237" t="s">
        <v>50</v>
      </c>
      <c r="G12" s="238"/>
      <c r="H12" s="239" t="s">
        <v>158</v>
      </c>
      <c r="I12" s="239"/>
      <c r="J12" s="239"/>
      <c r="K12" s="239"/>
      <c r="L12" s="239"/>
      <c r="M12" s="239"/>
      <c r="N12" s="240"/>
    </row>
    <row r="13" spans="1:27" ht="21.95" customHeight="1">
      <c r="D13" s="10"/>
      <c r="F13" s="237" t="s">
        <v>169</v>
      </c>
      <c r="G13" s="238"/>
      <c r="H13" s="241">
        <v>4000020330001</v>
      </c>
      <c r="I13" s="242"/>
      <c r="J13" s="242"/>
      <c r="K13" s="242"/>
      <c r="L13" s="242"/>
      <c r="M13" s="242"/>
      <c r="N13" s="243"/>
    </row>
    <row r="14" spans="1:27" ht="21.95" customHeight="1" thickBot="1">
      <c r="F14" s="119" t="s">
        <v>48</v>
      </c>
      <c r="G14" s="120" t="s">
        <v>49</v>
      </c>
      <c r="H14" s="244" t="s">
        <v>119</v>
      </c>
      <c r="I14" s="244"/>
      <c r="J14" s="121" t="s">
        <v>47</v>
      </c>
      <c r="K14" s="245" t="s">
        <v>120</v>
      </c>
      <c r="L14" s="246"/>
      <c r="M14" s="246"/>
      <c r="N14" s="247"/>
    </row>
    <row r="15" spans="1:27" ht="12" customHeight="1"/>
    <row r="16" spans="1:27" ht="21.95" customHeight="1">
      <c r="B16" t="s">
        <v>30</v>
      </c>
    </row>
    <row r="17" spans="2:19" ht="5.25" customHeight="1" thickBot="1"/>
    <row r="18" spans="2:19" ht="30" customHeight="1">
      <c r="B18" s="105" t="s">
        <v>31</v>
      </c>
      <c r="C18" s="218" t="s">
        <v>159</v>
      </c>
      <c r="D18" s="219"/>
      <c r="E18" s="219"/>
      <c r="F18" s="219"/>
      <c r="G18" s="220"/>
      <c r="H18" s="221" t="s">
        <v>46</v>
      </c>
      <c r="I18" s="222"/>
      <c r="J18" s="223" t="s">
        <v>164</v>
      </c>
      <c r="K18" s="224"/>
      <c r="L18" s="224"/>
      <c r="M18" s="224"/>
      <c r="N18" s="106"/>
    </row>
    <row r="19" spans="2:19" ht="15.95" customHeight="1">
      <c r="B19" s="225" t="s">
        <v>44</v>
      </c>
      <c r="C19" s="227" t="s">
        <v>51</v>
      </c>
      <c r="D19" s="228"/>
      <c r="E19" s="228"/>
      <c r="F19" s="228"/>
      <c r="G19" s="229"/>
      <c r="H19" s="233" t="s">
        <v>54</v>
      </c>
      <c r="I19" s="233"/>
      <c r="J19" s="233"/>
      <c r="K19" s="233"/>
      <c r="L19" s="233"/>
      <c r="M19" s="233"/>
      <c r="N19" s="234"/>
    </row>
    <row r="20" spans="2:19" ht="15.95" customHeight="1">
      <c r="B20" s="226"/>
      <c r="C20" s="230"/>
      <c r="D20" s="231"/>
      <c r="E20" s="231"/>
      <c r="F20" s="231"/>
      <c r="G20" s="232"/>
      <c r="H20" s="235"/>
      <c r="I20" s="235"/>
      <c r="J20" s="235"/>
      <c r="K20" s="235"/>
      <c r="L20" s="235"/>
      <c r="M20" s="235"/>
      <c r="N20" s="236"/>
      <c r="Q20" s="54"/>
    </row>
    <row r="21" spans="2:19" ht="30" customHeight="1" thickBot="1">
      <c r="B21" s="112" t="s">
        <v>136</v>
      </c>
      <c r="C21" s="200">
        <v>20</v>
      </c>
      <c r="D21" s="201"/>
      <c r="E21" s="201"/>
      <c r="F21" s="122" t="s">
        <v>32</v>
      </c>
      <c r="G21" s="202"/>
      <c r="H21" s="203"/>
      <c r="I21" s="203"/>
      <c r="J21" s="204"/>
      <c r="K21" s="204"/>
      <c r="L21" s="204"/>
      <c r="M21" s="204"/>
      <c r="N21" s="205"/>
      <c r="R21" s="53"/>
      <c r="S21" s="53"/>
    </row>
    <row r="22" spans="2:19" ht="30" customHeight="1">
      <c r="B22" s="115" t="s">
        <v>141</v>
      </c>
      <c r="C22" s="206">
        <f>'算定表 (記載例)'!AC6</f>
        <v>3998000</v>
      </c>
      <c r="D22" s="207"/>
      <c r="E22" s="207"/>
      <c r="F22" s="116" t="s">
        <v>3</v>
      </c>
      <c r="G22" s="208"/>
      <c r="H22" s="209"/>
      <c r="I22" s="209"/>
      <c r="J22" s="210"/>
      <c r="K22" s="210"/>
      <c r="L22" s="210"/>
      <c r="M22" s="210"/>
      <c r="N22" s="211"/>
    </row>
    <row r="23" spans="2:19" ht="30" customHeight="1">
      <c r="B23" s="107" t="s">
        <v>156</v>
      </c>
      <c r="C23" s="212">
        <f>'算定表 (記載例)'!AC7</f>
        <v>16.5</v>
      </c>
      <c r="D23" s="213"/>
      <c r="E23" s="213"/>
      <c r="F23" s="55" t="s">
        <v>32</v>
      </c>
      <c r="G23" s="214"/>
      <c r="H23" s="215"/>
      <c r="I23" s="215"/>
      <c r="J23" s="216"/>
      <c r="K23" s="216"/>
      <c r="L23" s="216"/>
      <c r="M23" s="216"/>
      <c r="N23" s="217"/>
    </row>
    <row r="24" spans="2:19" ht="30" customHeight="1" thickBot="1">
      <c r="B24" s="117" t="s">
        <v>140</v>
      </c>
      <c r="C24" s="185">
        <f>'算定表 (記載例)'!AC11</f>
        <v>20192</v>
      </c>
      <c r="D24" s="186"/>
      <c r="E24" s="186"/>
      <c r="F24" s="118" t="s">
        <v>3</v>
      </c>
      <c r="G24" s="187"/>
      <c r="H24" s="188"/>
      <c r="I24" s="188"/>
      <c r="J24" s="189"/>
      <c r="K24" s="189"/>
      <c r="L24" s="189"/>
      <c r="M24" s="189"/>
      <c r="N24" s="190"/>
    </row>
    <row r="25" spans="2:19" ht="30" customHeight="1" thickBot="1">
      <c r="B25" s="113" t="s">
        <v>137</v>
      </c>
      <c r="C25" s="191" t="s">
        <v>138</v>
      </c>
      <c r="D25" s="192"/>
      <c r="E25" s="192"/>
      <c r="F25" s="193"/>
      <c r="G25" s="114" t="s">
        <v>165</v>
      </c>
      <c r="H25" s="194" t="s">
        <v>139</v>
      </c>
      <c r="I25" s="195"/>
      <c r="J25" s="196"/>
      <c r="K25" s="197">
        <v>45017</v>
      </c>
      <c r="L25" s="198"/>
      <c r="M25" s="198"/>
      <c r="N25" s="199"/>
    </row>
    <row r="26" spans="2:19" ht="30" customHeight="1">
      <c r="B26" s="172" t="s">
        <v>55</v>
      </c>
      <c r="C26" s="175" t="s">
        <v>56</v>
      </c>
      <c r="D26" s="176"/>
      <c r="E26" s="176"/>
      <c r="F26" s="110" t="s">
        <v>121</v>
      </c>
      <c r="G26" s="177" t="s">
        <v>57</v>
      </c>
      <c r="H26" s="177"/>
      <c r="I26" s="177"/>
      <c r="J26" s="177"/>
      <c r="K26" s="177"/>
      <c r="L26" s="177"/>
      <c r="M26" s="177"/>
      <c r="N26" s="178"/>
      <c r="O26" s="14"/>
    </row>
    <row r="27" spans="2:19" ht="30" customHeight="1">
      <c r="B27" s="173"/>
      <c r="C27" s="179" t="s">
        <v>58</v>
      </c>
      <c r="D27" s="180"/>
      <c r="E27" s="57"/>
      <c r="F27" s="68" t="s">
        <v>121</v>
      </c>
      <c r="G27" s="181" t="s">
        <v>147</v>
      </c>
      <c r="H27" s="181"/>
      <c r="I27" s="181"/>
      <c r="J27" s="181"/>
      <c r="K27" s="181"/>
      <c r="L27" s="181"/>
      <c r="M27" s="181"/>
      <c r="N27" s="182"/>
      <c r="O27" s="14"/>
    </row>
    <row r="28" spans="2:19" ht="30" customHeight="1" thickBot="1">
      <c r="B28" s="174"/>
      <c r="C28" s="158" t="s">
        <v>60</v>
      </c>
      <c r="D28" s="159"/>
      <c r="E28" s="159"/>
      <c r="F28" s="111">
        <v>0.6</v>
      </c>
      <c r="G28" s="160" t="s">
        <v>123</v>
      </c>
      <c r="H28" s="161"/>
      <c r="I28" s="161"/>
      <c r="J28" s="161"/>
      <c r="K28" s="161"/>
      <c r="L28" s="161"/>
      <c r="M28" s="161"/>
      <c r="N28" s="162"/>
      <c r="O28" s="3"/>
    </row>
    <row r="29" spans="2:19" ht="30" customHeight="1">
      <c r="B29" s="163" t="s">
        <v>161</v>
      </c>
      <c r="C29" s="165" t="s">
        <v>61</v>
      </c>
      <c r="D29" s="166"/>
      <c r="E29" s="166"/>
      <c r="F29" s="109"/>
      <c r="G29" s="167" t="s">
        <v>146</v>
      </c>
      <c r="H29" s="167"/>
      <c r="I29" s="167"/>
      <c r="J29" s="167"/>
      <c r="K29" s="167"/>
      <c r="L29" s="167"/>
      <c r="M29" s="167"/>
      <c r="N29" s="168"/>
      <c r="O29" s="3"/>
    </row>
    <row r="30" spans="2:19" ht="43.5" customHeight="1" thickBot="1">
      <c r="B30" s="164"/>
      <c r="C30" s="158" t="s">
        <v>62</v>
      </c>
      <c r="D30" s="159"/>
      <c r="E30" s="159"/>
      <c r="F30" s="108"/>
      <c r="G30" s="169" t="s">
        <v>166</v>
      </c>
      <c r="H30" s="170"/>
      <c r="I30" s="170"/>
      <c r="J30" s="170"/>
      <c r="K30" s="170"/>
      <c r="L30" s="170"/>
      <c r="M30" s="170"/>
      <c r="N30" s="171"/>
      <c r="O30" s="56"/>
    </row>
    <row r="31" spans="2:19" ht="18" customHeight="1">
      <c r="B31" s="183" t="s">
        <v>142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56"/>
      <c r="O31" s="56"/>
    </row>
    <row r="32" spans="2:19" ht="18" customHeight="1">
      <c r="B32" s="184" t="s">
        <v>155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</row>
    <row r="33" spans="1:17" ht="36.75" customHeight="1">
      <c r="B33" s="155" t="s">
        <v>167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O33" s="10"/>
    </row>
    <row r="34" spans="1:17" ht="47.25" customHeight="1">
      <c r="B34" s="155" t="s">
        <v>192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Q34" t="s">
        <v>160</v>
      </c>
    </row>
    <row r="35" spans="1:17" ht="19.5" customHeight="1">
      <c r="B35" s="156" t="s">
        <v>168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17" ht="37.5" customHeight="1">
      <c r="B36" s="157" t="s">
        <v>143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7" ht="17.25" customHeight="1"/>
    <row r="38" spans="1:17" ht="3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50">
    <mergeCell ref="B32:M32"/>
    <mergeCell ref="B33:M33"/>
    <mergeCell ref="B34:M34"/>
    <mergeCell ref="B35:M35"/>
    <mergeCell ref="B36:M36"/>
    <mergeCell ref="B31:M31"/>
    <mergeCell ref="B26:B28"/>
    <mergeCell ref="C26:E26"/>
    <mergeCell ref="G26:N26"/>
    <mergeCell ref="C27:D27"/>
    <mergeCell ref="G27:N27"/>
    <mergeCell ref="C28:E28"/>
    <mergeCell ref="G28:N28"/>
    <mergeCell ref="B29:B30"/>
    <mergeCell ref="C29:E29"/>
    <mergeCell ref="G29:N29"/>
    <mergeCell ref="C30:E30"/>
    <mergeCell ref="G30:N30"/>
    <mergeCell ref="C21:E21"/>
    <mergeCell ref="C22:E22"/>
    <mergeCell ref="C24:E24"/>
    <mergeCell ref="C25:F25"/>
    <mergeCell ref="H25:J25"/>
    <mergeCell ref="G21:N21"/>
    <mergeCell ref="G22:N22"/>
    <mergeCell ref="C23:E23"/>
    <mergeCell ref="G23:N23"/>
    <mergeCell ref="G24:N24"/>
    <mergeCell ref="K25:N25"/>
    <mergeCell ref="C18:G18"/>
    <mergeCell ref="H18:I18"/>
    <mergeCell ref="J18:M18"/>
    <mergeCell ref="B19:B20"/>
    <mergeCell ref="C19:G20"/>
    <mergeCell ref="H19:N20"/>
    <mergeCell ref="F12:G12"/>
    <mergeCell ref="H12:N12"/>
    <mergeCell ref="F13:G13"/>
    <mergeCell ref="H13:N13"/>
    <mergeCell ref="H14:I14"/>
    <mergeCell ref="K14:N14"/>
    <mergeCell ref="L1:N1"/>
    <mergeCell ref="F11:G11"/>
    <mergeCell ref="H11:I11"/>
    <mergeCell ref="J11:N11"/>
    <mergeCell ref="B2:N2"/>
    <mergeCell ref="I4:J4"/>
    <mergeCell ref="K4:M4"/>
    <mergeCell ref="H10:I10"/>
    <mergeCell ref="J10:N10"/>
  </mergeCells>
  <phoneticPr fontId="3"/>
  <dataValidations count="2">
    <dataValidation type="list" allowBlank="1" showInputMessage="1" showErrorMessage="1" sqref="G25">
      <formula1>"〇"</formula1>
    </dataValidation>
    <dataValidation type="list" allowBlank="1" showInputMessage="1" showErrorMessage="1" sqref="Q19">
      <formula1>$Q$17:$Q$20</formula1>
    </dataValidation>
  </dataValidations>
  <pageMargins left="0.98425196850393704" right="0.78740157480314965" top="0.78740157480314965" bottom="0.39370078740157483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プルダウン!$E$2:$E$5</xm:f>
          </x14:formula1>
          <xm:sqref>C19:G20</xm:sqref>
        </x14:dataValidation>
        <x14:dataValidation type="list" allowBlank="1" showInputMessage="1" showErrorMessage="1">
          <x14:formula1>
            <xm:f>プルダウン!$B$1:$B$28</xm:f>
          </x14:formula1>
          <xm:sqref>H11:I11</xm:sqref>
        </x14:dataValidation>
        <x14:dataValidation type="list" allowBlank="1" showInputMessage="1" showErrorMessage="1">
          <x14:formula1>
            <xm:f>プルダウン!$E$9:$E$10</xm:f>
          </x14:formula1>
          <xm:sqref>F29 F26:F27 A5:A8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81"/>
  <sheetViews>
    <sheetView topLeftCell="A4" zoomScale="80" zoomScaleNormal="80" workbookViewId="0">
      <selection activeCell="C5" sqref="C5:S11"/>
    </sheetView>
  </sheetViews>
  <sheetFormatPr defaultRowHeight="11.25"/>
  <cols>
    <col min="1" max="1" width="0.625" style="15" customWidth="1"/>
    <col min="2" max="2" width="3.125" style="15" customWidth="1"/>
    <col min="3" max="3" width="12.125" style="15" customWidth="1"/>
    <col min="4" max="27" width="8.625" style="15" customWidth="1"/>
    <col min="28" max="28" width="10.5" style="15" customWidth="1"/>
    <col min="29" max="29" width="14.625" style="15" customWidth="1"/>
    <col min="30" max="30" width="2.375" style="16" hidden="1" customWidth="1"/>
    <col min="31" max="31" width="3" style="15" bestFit="1" customWidth="1"/>
    <col min="32" max="32" width="4.5" style="15" customWidth="1"/>
    <col min="33" max="33" width="5.875" style="15" hidden="1" customWidth="1"/>
    <col min="34" max="16384" width="9" style="15"/>
  </cols>
  <sheetData>
    <row r="1" spans="2:33" ht="24.75" customHeight="1">
      <c r="AB1" s="302" t="s">
        <v>170</v>
      </c>
      <c r="AC1" s="303"/>
      <c r="AD1" s="15"/>
    </row>
    <row r="2" spans="2:33" ht="24.75" customHeight="1" thickBot="1">
      <c r="B2" s="282" t="s">
        <v>162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</row>
    <row r="3" spans="2:33" ht="28.5" customHeight="1" thickBo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283" t="s">
        <v>94</v>
      </c>
      <c r="V3" s="273"/>
      <c r="W3" s="284"/>
      <c r="X3" s="285" t="s">
        <v>159</v>
      </c>
      <c r="Y3" s="286"/>
      <c r="Z3" s="286"/>
      <c r="AA3" s="286"/>
      <c r="AB3" s="286"/>
      <c r="AC3" s="287"/>
    </row>
    <row r="4" spans="2:33" ht="9" customHeight="1" thickBot="1">
      <c r="U4" s="17"/>
      <c r="V4" s="17"/>
      <c r="W4" s="17"/>
      <c r="X4" s="17"/>
      <c r="Y4" s="17"/>
      <c r="Z4" s="17"/>
      <c r="AA4" s="17"/>
      <c r="AB4" s="17"/>
      <c r="AC4" s="17"/>
    </row>
    <row r="5" spans="2:33" ht="28.5" customHeight="1">
      <c r="B5" s="12"/>
      <c r="C5" s="288" t="s">
        <v>196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89"/>
      <c r="U5" s="290" t="s">
        <v>133</v>
      </c>
      <c r="V5" s="291"/>
      <c r="W5" s="291"/>
      <c r="X5" s="291"/>
      <c r="Y5" s="291"/>
      <c r="Z5" s="291"/>
      <c r="AA5" s="291"/>
      <c r="AB5" s="291"/>
      <c r="AC5" s="292"/>
      <c r="AD5" s="15"/>
    </row>
    <row r="6" spans="2:33" ht="28.5" customHeight="1">
      <c r="B6" s="13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89"/>
      <c r="U6" s="86" t="s">
        <v>125</v>
      </c>
      <c r="V6" s="293" t="s">
        <v>188</v>
      </c>
      <c r="W6" s="300"/>
      <c r="X6" s="300"/>
      <c r="Y6" s="300"/>
      <c r="Z6" s="300"/>
      <c r="AA6" s="300"/>
      <c r="AB6" s="301"/>
      <c r="AC6" s="94">
        <f>AC79</f>
        <v>3998000</v>
      </c>
      <c r="AD6" s="15"/>
    </row>
    <row r="7" spans="2:33" ht="28.5" customHeight="1">
      <c r="B7" s="14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89"/>
      <c r="U7" s="86" t="s">
        <v>126</v>
      </c>
      <c r="V7" s="295" t="s">
        <v>194</v>
      </c>
      <c r="W7" s="300"/>
      <c r="X7" s="300"/>
      <c r="Y7" s="300"/>
      <c r="Z7" s="300"/>
      <c r="AA7" s="300"/>
      <c r="AB7" s="301"/>
      <c r="AC7" s="93">
        <f>ROUNDUP(AC8/AC9,1)</f>
        <v>16.5</v>
      </c>
      <c r="AD7" s="15"/>
    </row>
    <row r="8" spans="2:33" ht="28.5" customHeight="1">
      <c r="B8" s="14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89"/>
      <c r="U8" s="103" t="s">
        <v>127</v>
      </c>
      <c r="V8" s="293" t="s">
        <v>187</v>
      </c>
      <c r="W8" s="300"/>
      <c r="X8" s="300"/>
      <c r="Y8" s="300"/>
      <c r="Z8" s="300"/>
      <c r="AA8" s="300"/>
      <c r="AB8" s="301"/>
      <c r="AC8" s="94">
        <f>AB79</f>
        <v>3990</v>
      </c>
      <c r="AD8" s="15"/>
    </row>
    <row r="9" spans="2:33" ht="28.5" customHeight="1"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89"/>
      <c r="U9" s="103" t="s">
        <v>128</v>
      </c>
      <c r="V9" s="293" t="s">
        <v>186</v>
      </c>
      <c r="W9" s="300"/>
      <c r="X9" s="300"/>
      <c r="Y9" s="300"/>
      <c r="Z9" s="300"/>
      <c r="AA9" s="300"/>
      <c r="AB9" s="301"/>
      <c r="AC9" s="94">
        <f>AB14</f>
        <v>242</v>
      </c>
    </row>
    <row r="10" spans="2:33" ht="28.5" customHeight="1"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96"/>
      <c r="U10" s="86" t="s">
        <v>129</v>
      </c>
      <c r="V10" s="293" t="s">
        <v>191</v>
      </c>
      <c r="W10" s="300"/>
      <c r="X10" s="300"/>
      <c r="Y10" s="300"/>
      <c r="Z10" s="300"/>
      <c r="AA10" s="300"/>
      <c r="AB10" s="301"/>
      <c r="AC10" s="153">
        <v>12</v>
      </c>
    </row>
    <row r="11" spans="2:33" ht="28.5" customHeight="1" thickBot="1"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89"/>
      <c r="U11" s="87" t="s">
        <v>189</v>
      </c>
      <c r="V11" s="297" t="s">
        <v>193</v>
      </c>
      <c r="W11" s="304"/>
      <c r="X11" s="304"/>
      <c r="Y11" s="304"/>
      <c r="Z11" s="304"/>
      <c r="AA11" s="304"/>
      <c r="AB11" s="305"/>
      <c r="AC11" s="95">
        <f>ROUND(AC6/AC7/AC10,0)</f>
        <v>20192</v>
      </c>
    </row>
    <row r="12" spans="2:33" s="17" customFormat="1" ht="16.5" customHeight="1" thickBot="1">
      <c r="B12" s="100" t="s">
        <v>134</v>
      </c>
      <c r="AD12" s="18"/>
    </row>
    <row r="13" spans="2:33" ht="24.75" customHeight="1" thickBot="1">
      <c r="B13" s="276"/>
      <c r="C13" s="277"/>
      <c r="D13" s="278" t="s">
        <v>45</v>
      </c>
      <c r="E13" s="279"/>
      <c r="F13" s="266" t="s">
        <v>33</v>
      </c>
      <c r="G13" s="267"/>
      <c r="H13" s="266" t="s">
        <v>34</v>
      </c>
      <c r="I13" s="267"/>
      <c r="J13" s="266" t="s">
        <v>35</v>
      </c>
      <c r="K13" s="267"/>
      <c r="L13" s="266" t="s">
        <v>36</v>
      </c>
      <c r="M13" s="267"/>
      <c r="N13" s="266" t="s">
        <v>37</v>
      </c>
      <c r="O13" s="267"/>
      <c r="P13" s="266" t="s">
        <v>38</v>
      </c>
      <c r="Q13" s="267"/>
      <c r="R13" s="266" t="s">
        <v>39</v>
      </c>
      <c r="S13" s="267"/>
      <c r="T13" s="266" t="s">
        <v>40</v>
      </c>
      <c r="U13" s="267"/>
      <c r="V13" s="266" t="s">
        <v>41</v>
      </c>
      <c r="W13" s="267"/>
      <c r="X13" s="266" t="s">
        <v>42</v>
      </c>
      <c r="Y13" s="268"/>
      <c r="Z13" s="267" t="s">
        <v>43</v>
      </c>
      <c r="AA13" s="268"/>
      <c r="AB13" s="267" t="s">
        <v>0</v>
      </c>
      <c r="AC13" s="269"/>
    </row>
    <row r="14" spans="2:33" customFormat="1" ht="24.75" customHeight="1" thickBot="1">
      <c r="B14" s="272" t="s">
        <v>151</v>
      </c>
      <c r="C14" s="273"/>
      <c r="D14" s="274">
        <v>20</v>
      </c>
      <c r="E14" s="275"/>
      <c r="F14" s="264">
        <v>20</v>
      </c>
      <c r="G14" s="265"/>
      <c r="H14" s="264">
        <v>22</v>
      </c>
      <c r="I14" s="265"/>
      <c r="J14" s="264">
        <v>20</v>
      </c>
      <c r="K14" s="265"/>
      <c r="L14" s="264">
        <v>22</v>
      </c>
      <c r="M14" s="265"/>
      <c r="N14" s="264">
        <v>20</v>
      </c>
      <c r="O14" s="265"/>
      <c r="P14" s="264">
        <v>21</v>
      </c>
      <c r="Q14" s="265"/>
      <c r="R14" s="264">
        <v>20</v>
      </c>
      <c r="S14" s="265"/>
      <c r="T14" s="264">
        <v>20</v>
      </c>
      <c r="U14" s="265"/>
      <c r="V14" s="264">
        <v>19</v>
      </c>
      <c r="W14" s="265"/>
      <c r="X14" s="264">
        <v>18</v>
      </c>
      <c r="Y14" s="265"/>
      <c r="Z14" s="264">
        <v>20</v>
      </c>
      <c r="AA14" s="265"/>
      <c r="AB14" s="259">
        <f>SUM(D14,F14,H14,J14,L14,N14,P14,R14,T14,V14,X14,Z14)</f>
        <v>242</v>
      </c>
      <c r="AC14" s="260">
        <f>SUM(E14,G14,I14,K14,M14,O14,Q14,S14,U14,W14,Y14,AA14)</f>
        <v>0</v>
      </c>
    </row>
    <row r="15" spans="2:33" ht="63.75" customHeight="1" thickBot="1">
      <c r="B15" s="91" t="s">
        <v>124</v>
      </c>
      <c r="C15" s="92" t="s">
        <v>47</v>
      </c>
      <c r="D15" s="88" t="s">
        <v>152</v>
      </c>
      <c r="E15" s="101" t="s">
        <v>148</v>
      </c>
      <c r="F15" s="149" t="s">
        <v>154</v>
      </c>
      <c r="G15" s="150" t="s">
        <v>149</v>
      </c>
      <c r="H15" s="146" t="s">
        <v>154</v>
      </c>
      <c r="I15" s="101" t="s">
        <v>149</v>
      </c>
      <c r="J15" s="149" t="s">
        <v>154</v>
      </c>
      <c r="K15" s="150" t="s">
        <v>149</v>
      </c>
      <c r="L15" s="146" t="s">
        <v>154</v>
      </c>
      <c r="M15" s="101" t="s">
        <v>149</v>
      </c>
      <c r="N15" s="149" t="s">
        <v>154</v>
      </c>
      <c r="O15" s="150" t="s">
        <v>149</v>
      </c>
      <c r="P15" s="146" t="s">
        <v>154</v>
      </c>
      <c r="Q15" s="101" t="s">
        <v>149</v>
      </c>
      <c r="R15" s="149" t="s">
        <v>154</v>
      </c>
      <c r="S15" s="150" t="s">
        <v>149</v>
      </c>
      <c r="T15" s="146" t="s">
        <v>154</v>
      </c>
      <c r="U15" s="101" t="s">
        <v>149</v>
      </c>
      <c r="V15" s="149" t="s">
        <v>154</v>
      </c>
      <c r="W15" s="150" t="s">
        <v>149</v>
      </c>
      <c r="X15" s="146" t="s">
        <v>154</v>
      </c>
      <c r="Y15" s="101" t="s">
        <v>149</v>
      </c>
      <c r="Z15" s="149" t="s">
        <v>154</v>
      </c>
      <c r="AA15" s="101" t="s">
        <v>149</v>
      </c>
      <c r="AB15" s="152" t="s">
        <v>163</v>
      </c>
      <c r="AC15" s="151" t="s">
        <v>150</v>
      </c>
    </row>
    <row r="16" spans="2:33" ht="24.75" customHeight="1">
      <c r="B16" s="19">
        <v>1</v>
      </c>
      <c r="C16" s="22" t="s">
        <v>5</v>
      </c>
      <c r="D16" s="26">
        <v>18</v>
      </c>
      <c r="E16" s="27">
        <v>18000</v>
      </c>
      <c r="F16" s="28">
        <v>18</v>
      </c>
      <c r="G16" s="27">
        <v>18000</v>
      </c>
      <c r="H16" s="28">
        <v>20</v>
      </c>
      <c r="I16" s="27">
        <v>20000</v>
      </c>
      <c r="J16" s="28">
        <v>18</v>
      </c>
      <c r="K16" s="29">
        <v>18000</v>
      </c>
      <c r="L16" s="28">
        <v>20</v>
      </c>
      <c r="M16" s="29">
        <v>20000</v>
      </c>
      <c r="N16" s="28">
        <v>18</v>
      </c>
      <c r="O16" s="29">
        <v>18000</v>
      </c>
      <c r="P16" s="28">
        <v>19</v>
      </c>
      <c r="Q16" s="29">
        <v>19000</v>
      </c>
      <c r="R16" s="28">
        <v>18</v>
      </c>
      <c r="S16" s="29">
        <v>18000</v>
      </c>
      <c r="T16" s="28">
        <v>18</v>
      </c>
      <c r="U16" s="29">
        <v>18000</v>
      </c>
      <c r="V16" s="28">
        <v>17</v>
      </c>
      <c r="W16" s="29">
        <v>17000</v>
      </c>
      <c r="X16" s="28"/>
      <c r="Y16" s="29"/>
      <c r="Z16" s="30"/>
      <c r="AA16" s="27"/>
      <c r="AB16" s="123">
        <f t="shared" ref="AB16:AC40" si="0">SUM(D16,F16,H16,J16,L16,N16,P16,R16,T16,V16,X16,Z16)</f>
        <v>184</v>
      </c>
      <c r="AC16" s="124">
        <f t="shared" si="0"/>
        <v>184000</v>
      </c>
      <c r="AD16" s="16">
        <f t="shared" ref="AD16:AD40" si="1">COUNT(E16,G16,I16,K16,M16,O16,Q16,S16,U16,W16,Y16,AA16)</f>
        <v>10</v>
      </c>
      <c r="AG16" s="15" t="s">
        <v>1</v>
      </c>
    </row>
    <row r="17" spans="2:33" ht="24.75" customHeight="1">
      <c r="B17" s="20">
        <f t="shared" ref="B17:B40" si="2">B16+1</f>
        <v>2</v>
      </c>
      <c r="C17" s="23" t="s">
        <v>6</v>
      </c>
      <c r="D17" s="31">
        <v>19</v>
      </c>
      <c r="E17" s="32">
        <v>19000</v>
      </c>
      <c r="F17" s="33">
        <v>19</v>
      </c>
      <c r="G17" s="32">
        <v>19000</v>
      </c>
      <c r="H17" s="33">
        <v>21</v>
      </c>
      <c r="I17" s="32">
        <v>21000</v>
      </c>
      <c r="J17" s="33">
        <v>19</v>
      </c>
      <c r="K17" s="34">
        <v>19000</v>
      </c>
      <c r="L17" s="33">
        <v>21</v>
      </c>
      <c r="M17" s="34">
        <v>21000</v>
      </c>
      <c r="N17" s="33">
        <v>19</v>
      </c>
      <c r="O17" s="34">
        <v>19000</v>
      </c>
      <c r="P17" s="33">
        <v>20</v>
      </c>
      <c r="Q17" s="34">
        <v>20000</v>
      </c>
      <c r="R17" s="33">
        <v>19</v>
      </c>
      <c r="S17" s="34">
        <v>19000</v>
      </c>
      <c r="T17" s="33">
        <v>19</v>
      </c>
      <c r="U17" s="34">
        <v>19000</v>
      </c>
      <c r="V17" s="33">
        <v>18</v>
      </c>
      <c r="W17" s="34">
        <v>18000</v>
      </c>
      <c r="X17" s="33">
        <v>17</v>
      </c>
      <c r="Y17" s="34"/>
      <c r="Z17" s="35"/>
      <c r="AA17" s="32"/>
      <c r="AB17" s="125">
        <f t="shared" si="0"/>
        <v>211</v>
      </c>
      <c r="AC17" s="126">
        <f t="shared" si="0"/>
        <v>194000</v>
      </c>
      <c r="AD17" s="16">
        <f t="shared" si="1"/>
        <v>10</v>
      </c>
      <c r="AG17" s="15" t="s">
        <v>2</v>
      </c>
    </row>
    <row r="18" spans="2:33" ht="24.75" customHeight="1">
      <c r="B18" s="20">
        <f t="shared" si="2"/>
        <v>3</v>
      </c>
      <c r="C18" s="23" t="s">
        <v>7</v>
      </c>
      <c r="D18" s="31">
        <v>20</v>
      </c>
      <c r="E18" s="32">
        <v>20000</v>
      </c>
      <c r="F18" s="33">
        <v>20</v>
      </c>
      <c r="G18" s="32">
        <v>20000</v>
      </c>
      <c r="H18" s="33">
        <v>22</v>
      </c>
      <c r="I18" s="32">
        <v>22000</v>
      </c>
      <c r="J18" s="33">
        <v>20</v>
      </c>
      <c r="K18" s="34">
        <v>20000</v>
      </c>
      <c r="L18" s="33">
        <v>22</v>
      </c>
      <c r="M18" s="34">
        <v>22000</v>
      </c>
      <c r="N18" s="33">
        <v>20</v>
      </c>
      <c r="O18" s="34">
        <v>20000</v>
      </c>
      <c r="P18" s="33">
        <v>21</v>
      </c>
      <c r="Q18" s="34">
        <v>21000</v>
      </c>
      <c r="R18" s="33">
        <v>20</v>
      </c>
      <c r="S18" s="34">
        <v>20000</v>
      </c>
      <c r="T18" s="33">
        <v>20</v>
      </c>
      <c r="U18" s="34">
        <v>20000</v>
      </c>
      <c r="V18" s="33">
        <v>19</v>
      </c>
      <c r="W18" s="34">
        <v>19000</v>
      </c>
      <c r="X18" s="33">
        <v>18</v>
      </c>
      <c r="Y18" s="34">
        <v>18000</v>
      </c>
      <c r="Z18" s="35">
        <v>20</v>
      </c>
      <c r="AA18" s="32">
        <v>20000</v>
      </c>
      <c r="AB18" s="125">
        <f t="shared" si="0"/>
        <v>242</v>
      </c>
      <c r="AC18" s="126">
        <f t="shared" si="0"/>
        <v>242000</v>
      </c>
      <c r="AD18" s="16">
        <f t="shared" si="1"/>
        <v>12</v>
      </c>
    </row>
    <row r="19" spans="2:33" ht="24.75" customHeight="1">
      <c r="B19" s="20">
        <f t="shared" si="2"/>
        <v>4</v>
      </c>
      <c r="C19" s="23" t="s">
        <v>8</v>
      </c>
      <c r="D19" s="31">
        <v>16</v>
      </c>
      <c r="E19" s="32">
        <v>16000</v>
      </c>
      <c r="F19" s="33">
        <v>16</v>
      </c>
      <c r="G19" s="32">
        <v>16000</v>
      </c>
      <c r="H19" s="33">
        <v>18</v>
      </c>
      <c r="I19" s="32">
        <v>18000</v>
      </c>
      <c r="J19" s="33">
        <v>16</v>
      </c>
      <c r="K19" s="34">
        <v>16000</v>
      </c>
      <c r="L19" s="33">
        <v>18</v>
      </c>
      <c r="M19" s="34">
        <v>18000</v>
      </c>
      <c r="N19" s="33">
        <v>16</v>
      </c>
      <c r="O19" s="34">
        <v>16000</v>
      </c>
      <c r="P19" s="33">
        <v>17</v>
      </c>
      <c r="Q19" s="34">
        <v>17000</v>
      </c>
      <c r="R19" s="33">
        <v>16</v>
      </c>
      <c r="S19" s="34">
        <v>16000</v>
      </c>
      <c r="T19" s="33">
        <v>16</v>
      </c>
      <c r="U19" s="34">
        <v>16000</v>
      </c>
      <c r="V19" s="33">
        <v>15</v>
      </c>
      <c r="W19" s="34">
        <v>15000</v>
      </c>
      <c r="X19" s="33">
        <v>14</v>
      </c>
      <c r="Y19" s="34">
        <v>14000</v>
      </c>
      <c r="Z19" s="35">
        <v>16</v>
      </c>
      <c r="AA19" s="32">
        <v>16000</v>
      </c>
      <c r="AB19" s="125">
        <f t="shared" si="0"/>
        <v>194</v>
      </c>
      <c r="AC19" s="126">
        <f t="shared" si="0"/>
        <v>194000</v>
      </c>
      <c r="AD19" s="16">
        <f t="shared" si="1"/>
        <v>12</v>
      </c>
    </row>
    <row r="20" spans="2:33" ht="24.75" customHeight="1">
      <c r="B20" s="20">
        <f t="shared" si="2"/>
        <v>5</v>
      </c>
      <c r="C20" s="23" t="s">
        <v>9</v>
      </c>
      <c r="D20" s="31">
        <v>17</v>
      </c>
      <c r="E20" s="32">
        <v>17000</v>
      </c>
      <c r="F20" s="33">
        <v>17</v>
      </c>
      <c r="G20" s="32">
        <v>17000</v>
      </c>
      <c r="H20" s="33">
        <v>19</v>
      </c>
      <c r="I20" s="32">
        <v>19000</v>
      </c>
      <c r="J20" s="33">
        <v>17</v>
      </c>
      <c r="K20" s="34">
        <v>17000</v>
      </c>
      <c r="L20" s="33">
        <v>19</v>
      </c>
      <c r="M20" s="34">
        <v>19000</v>
      </c>
      <c r="N20" s="33">
        <v>17</v>
      </c>
      <c r="O20" s="34">
        <v>17000</v>
      </c>
      <c r="P20" s="33">
        <v>18</v>
      </c>
      <c r="Q20" s="34">
        <v>18000</v>
      </c>
      <c r="R20" s="33">
        <v>17</v>
      </c>
      <c r="S20" s="34">
        <v>17000</v>
      </c>
      <c r="T20" s="33">
        <v>17</v>
      </c>
      <c r="U20" s="34">
        <v>17000</v>
      </c>
      <c r="V20" s="33">
        <v>16</v>
      </c>
      <c r="W20" s="34">
        <v>16000</v>
      </c>
      <c r="X20" s="33">
        <v>15</v>
      </c>
      <c r="Y20" s="34">
        <v>15000</v>
      </c>
      <c r="Z20" s="35">
        <v>17</v>
      </c>
      <c r="AA20" s="32">
        <v>17000</v>
      </c>
      <c r="AB20" s="125">
        <f t="shared" si="0"/>
        <v>206</v>
      </c>
      <c r="AC20" s="126">
        <f t="shared" si="0"/>
        <v>206000</v>
      </c>
      <c r="AD20" s="16">
        <f t="shared" si="1"/>
        <v>12</v>
      </c>
    </row>
    <row r="21" spans="2:33" ht="24.75" customHeight="1">
      <c r="B21" s="20">
        <f t="shared" si="2"/>
        <v>6</v>
      </c>
      <c r="C21" s="23" t="s">
        <v>10</v>
      </c>
      <c r="D21" s="31">
        <v>18</v>
      </c>
      <c r="E21" s="32">
        <v>18000</v>
      </c>
      <c r="F21" s="33">
        <v>18</v>
      </c>
      <c r="G21" s="34">
        <v>18000</v>
      </c>
      <c r="H21" s="33">
        <v>20</v>
      </c>
      <c r="I21" s="34">
        <v>20000</v>
      </c>
      <c r="J21" s="33">
        <v>18</v>
      </c>
      <c r="K21" s="34">
        <v>18000</v>
      </c>
      <c r="L21" s="33">
        <v>20</v>
      </c>
      <c r="M21" s="34">
        <v>20000</v>
      </c>
      <c r="N21" s="33">
        <v>18</v>
      </c>
      <c r="O21" s="34">
        <v>18000</v>
      </c>
      <c r="P21" s="33">
        <v>19</v>
      </c>
      <c r="Q21" s="34">
        <v>19000</v>
      </c>
      <c r="R21" s="33">
        <v>18</v>
      </c>
      <c r="S21" s="34">
        <v>18000</v>
      </c>
      <c r="T21" s="33">
        <v>18</v>
      </c>
      <c r="U21" s="34">
        <v>18000</v>
      </c>
      <c r="V21" s="33">
        <v>17</v>
      </c>
      <c r="W21" s="34">
        <v>17000</v>
      </c>
      <c r="X21" s="33">
        <v>16</v>
      </c>
      <c r="Y21" s="34">
        <v>16000</v>
      </c>
      <c r="Z21" s="35">
        <v>18</v>
      </c>
      <c r="AA21" s="32">
        <v>18000</v>
      </c>
      <c r="AB21" s="125">
        <f t="shared" si="0"/>
        <v>218</v>
      </c>
      <c r="AC21" s="126">
        <f t="shared" si="0"/>
        <v>218000</v>
      </c>
      <c r="AD21" s="16">
        <f t="shared" si="1"/>
        <v>12</v>
      </c>
    </row>
    <row r="22" spans="2:33" ht="24.75" customHeight="1">
      <c r="B22" s="20">
        <f t="shared" si="2"/>
        <v>7</v>
      </c>
      <c r="C22" s="23" t="s">
        <v>11</v>
      </c>
      <c r="D22" s="31">
        <v>19</v>
      </c>
      <c r="E22" s="32">
        <v>19000</v>
      </c>
      <c r="F22" s="33">
        <v>19</v>
      </c>
      <c r="G22" s="34">
        <v>19000</v>
      </c>
      <c r="H22" s="33">
        <v>21</v>
      </c>
      <c r="I22" s="34">
        <v>21000</v>
      </c>
      <c r="J22" s="33">
        <v>19</v>
      </c>
      <c r="K22" s="34">
        <v>19000</v>
      </c>
      <c r="L22" s="33">
        <v>21</v>
      </c>
      <c r="M22" s="34">
        <v>21000</v>
      </c>
      <c r="N22" s="33">
        <v>19</v>
      </c>
      <c r="O22" s="34">
        <v>19000</v>
      </c>
      <c r="P22" s="33">
        <v>20</v>
      </c>
      <c r="Q22" s="34">
        <v>20000</v>
      </c>
      <c r="R22" s="33">
        <v>19</v>
      </c>
      <c r="S22" s="34">
        <v>19000</v>
      </c>
      <c r="T22" s="33">
        <v>19</v>
      </c>
      <c r="U22" s="34">
        <v>19000</v>
      </c>
      <c r="V22" s="33">
        <v>18</v>
      </c>
      <c r="W22" s="34">
        <v>18000</v>
      </c>
      <c r="X22" s="33">
        <v>17</v>
      </c>
      <c r="Y22" s="34">
        <v>17000</v>
      </c>
      <c r="Z22" s="35">
        <v>19</v>
      </c>
      <c r="AA22" s="32">
        <v>19000</v>
      </c>
      <c r="AB22" s="125">
        <f t="shared" si="0"/>
        <v>230</v>
      </c>
      <c r="AC22" s="126">
        <f t="shared" si="0"/>
        <v>230000</v>
      </c>
      <c r="AD22" s="16">
        <f t="shared" si="1"/>
        <v>12</v>
      </c>
    </row>
    <row r="23" spans="2:33" ht="24.75" customHeight="1">
      <c r="B23" s="20">
        <f t="shared" si="2"/>
        <v>8</v>
      </c>
      <c r="C23" s="23" t="s">
        <v>12</v>
      </c>
      <c r="D23" s="31">
        <v>10</v>
      </c>
      <c r="E23" s="32">
        <v>10000</v>
      </c>
      <c r="F23" s="33">
        <v>10</v>
      </c>
      <c r="G23" s="34">
        <v>20000</v>
      </c>
      <c r="H23" s="33">
        <v>11</v>
      </c>
      <c r="I23" s="34">
        <v>11000</v>
      </c>
      <c r="J23" s="33">
        <v>10</v>
      </c>
      <c r="K23" s="34">
        <v>10000</v>
      </c>
      <c r="L23" s="33">
        <v>12</v>
      </c>
      <c r="M23" s="34">
        <v>12000</v>
      </c>
      <c r="N23" s="33">
        <v>10</v>
      </c>
      <c r="O23" s="34">
        <v>10000</v>
      </c>
      <c r="P23" s="33">
        <v>11</v>
      </c>
      <c r="Q23" s="34">
        <v>11000</v>
      </c>
      <c r="R23" s="33">
        <v>10</v>
      </c>
      <c r="S23" s="34">
        <v>10000</v>
      </c>
      <c r="T23" s="33">
        <v>10</v>
      </c>
      <c r="U23" s="34">
        <v>10000</v>
      </c>
      <c r="V23" s="33">
        <v>9</v>
      </c>
      <c r="W23" s="34">
        <v>9000</v>
      </c>
      <c r="X23" s="33">
        <v>8</v>
      </c>
      <c r="Y23" s="34">
        <v>8000</v>
      </c>
      <c r="Z23" s="35">
        <v>10</v>
      </c>
      <c r="AA23" s="32">
        <v>10000</v>
      </c>
      <c r="AB23" s="125">
        <f t="shared" si="0"/>
        <v>121</v>
      </c>
      <c r="AC23" s="126">
        <f t="shared" si="0"/>
        <v>131000</v>
      </c>
      <c r="AD23" s="16">
        <f t="shared" si="1"/>
        <v>12</v>
      </c>
    </row>
    <row r="24" spans="2:33" ht="24.75" customHeight="1">
      <c r="B24" s="20">
        <f t="shared" si="2"/>
        <v>9</v>
      </c>
      <c r="C24" s="23" t="s">
        <v>13</v>
      </c>
      <c r="D24" s="31">
        <v>16</v>
      </c>
      <c r="E24" s="32">
        <v>16000</v>
      </c>
      <c r="F24" s="33">
        <v>16</v>
      </c>
      <c r="G24" s="34">
        <v>16000</v>
      </c>
      <c r="H24" s="33">
        <v>18</v>
      </c>
      <c r="I24" s="34">
        <v>18000</v>
      </c>
      <c r="J24" s="33">
        <v>16</v>
      </c>
      <c r="K24" s="34">
        <v>16000</v>
      </c>
      <c r="L24" s="33">
        <v>18</v>
      </c>
      <c r="M24" s="34">
        <v>18000</v>
      </c>
      <c r="N24" s="33">
        <v>16</v>
      </c>
      <c r="O24" s="34">
        <v>16000</v>
      </c>
      <c r="P24" s="33">
        <v>17</v>
      </c>
      <c r="Q24" s="34">
        <v>17000</v>
      </c>
      <c r="R24" s="33">
        <v>16</v>
      </c>
      <c r="S24" s="34">
        <v>16000</v>
      </c>
      <c r="T24" s="33">
        <v>16</v>
      </c>
      <c r="U24" s="34">
        <v>16000</v>
      </c>
      <c r="V24" s="33">
        <v>15</v>
      </c>
      <c r="W24" s="34">
        <v>15000</v>
      </c>
      <c r="X24" s="33">
        <v>14</v>
      </c>
      <c r="Y24" s="34">
        <v>14000</v>
      </c>
      <c r="Z24" s="35">
        <v>16</v>
      </c>
      <c r="AA24" s="32">
        <v>16000</v>
      </c>
      <c r="AB24" s="125">
        <f t="shared" si="0"/>
        <v>194</v>
      </c>
      <c r="AC24" s="126">
        <f t="shared" si="0"/>
        <v>194000</v>
      </c>
      <c r="AD24" s="16">
        <f t="shared" si="1"/>
        <v>12</v>
      </c>
    </row>
    <row r="25" spans="2:33" ht="24.75" customHeight="1">
      <c r="B25" s="20">
        <f t="shared" si="2"/>
        <v>10</v>
      </c>
      <c r="C25" s="23" t="s">
        <v>14</v>
      </c>
      <c r="D25" s="31">
        <v>17</v>
      </c>
      <c r="E25" s="32">
        <v>17000</v>
      </c>
      <c r="F25" s="33">
        <v>17</v>
      </c>
      <c r="G25" s="34">
        <v>17000</v>
      </c>
      <c r="H25" s="33">
        <v>19</v>
      </c>
      <c r="I25" s="34">
        <v>19000</v>
      </c>
      <c r="J25" s="33">
        <v>17</v>
      </c>
      <c r="K25" s="34">
        <v>17000</v>
      </c>
      <c r="L25" s="33">
        <v>19</v>
      </c>
      <c r="M25" s="34">
        <v>19000</v>
      </c>
      <c r="N25" s="33">
        <v>17</v>
      </c>
      <c r="O25" s="34">
        <v>17000</v>
      </c>
      <c r="P25" s="33">
        <v>18</v>
      </c>
      <c r="Q25" s="34">
        <v>18000</v>
      </c>
      <c r="R25" s="33">
        <v>17</v>
      </c>
      <c r="S25" s="34">
        <v>17000</v>
      </c>
      <c r="T25" s="33">
        <v>17</v>
      </c>
      <c r="U25" s="34">
        <v>17000</v>
      </c>
      <c r="V25" s="33">
        <v>16</v>
      </c>
      <c r="W25" s="34">
        <v>16000</v>
      </c>
      <c r="X25" s="33">
        <v>15</v>
      </c>
      <c r="Y25" s="34">
        <v>15000</v>
      </c>
      <c r="Z25" s="35">
        <v>17</v>
      </c>
      <c r="AA25" s="32">
        <v>17000</v>
      </c>
      <c r="AB25" s="125">
        <f t="shared" si="0"/>
        <v>206</v>
      </c>
      <c r="AC25" s="126">
        <f t="shared" si="0"/>
        <v>206000</v>
      </c>
      <c r="AD25" s="16">
        <f t="shared" si="1"/>
        <v>12</v>
      </c>
    </row>
    <row r="26" spans="2:33" ht="24.75" customHeight="1">
      <c r="B26" s="20">
        <f t="shared" si="2"/>
        <v>11</v>
      </c>
      <c r="C26" s="23" t="s">
        <v>15</v>
      </c>
      <c r="D26" s="31">
        <v>18</v>
      </c>
      <c r="E26" s="32">
        <v>18000</v>
      </c>
      <c r="F26" s="33">
        <v>18</v>
      </c>
      <c r="G26" s="34">
        <v>18000</v>
      </c>
      <c r="H26" s="33">
        <v>20</v>
      </c>
      <c r="I26" s="34">
        <v>20000</v>
      </c>
      <c r="J26" s="33">
        <v>18</v>
      </c>
      <c r="K26" s="34">
        <v>18000</v>
      </c>
      <c r="L26" s="33">
        <v>20</v>
      </c>
      <c r="M26" s="34">
        <v>20000</v>
      </c>
      <c r="N26" s="33">
        <v>18</v>
      </c>
      <c r="O26" s="34">
        <v>18000</v>
      </c>
      <c r="P26" s="33">
        <v>19</v>
      </c>
      <c r="Q26" s="34">
        <v>19000</v>
      </c>
      <c r="R26" s="33">
        <v>18</v>
      </c>
      <c r="S26" s="34">
        <v>18000</v>
      </c>
      <c r="T26" s="33">
        <v>18</v>
      </c>
      <c r="U26" s="34">
        <v>18000</v>
      </c>
      <c r="V26" s="33">
        <v>17</v>
      </c>
      <c r="W26" s="34">
        <v>17000</v>
      </c>
      <c r="X26" s="33">
        <v>16</v>
      </c>
      <c r="Y26" s="34">
        <v>16000</v>
      </c>
      <c r="Z26" s="35">
        <v>18</v>
      </c>
      <c r="AA26" s="32">
        <v>18000</v>
      </c>
      <c r="AB26" s="125">
        <f t="shared" si="0"/>
        <v>218</v>
      </c>
      <c r="AC26" s="126">
        <f t="shared" si="0"/>
        <v>218000</v>
      </c>
      <c r="AD26" s="16">
        <f t="shared" si="1"/>
        <v>12</v>
      </c>
    </row>
    <row r="27" spans="2:33" ht="24.75" customHeight="1">
      <c r="B27" s="20">
        <f t="shared" si="2"/>
        <v>12</v>
      </c>
      <c r="C27" s="23" t="s">
        <v>16</v>
      </c>
      <c r="D27" s="31">
        <v>19</v>
      </c>
      <c r="E27" s="32">
        <v>19000</v>
      </c>
      <c r="F27" s="33">
        <v>19</v>
      </c>
      <c r="G27" s="34">
        <v>19000</v>
      </c>
      <c r="H27" s="33">
        <v>21</v>
      </c>
      <c r="I27" s="34">
        <v>21000</v>
      </c>
      <c r="J27" s="33">
        <v>19</v>
      </c>
      <c r="K27" s="34">
        <v>19000</v>
      </c>
      <c r="L27" s="33">
        <v>21</v>
      </c>
      <c r="M27" s="34">
        <v>21000</v>
      </c>
      <c r="N27" s="33">
        <v>19</v>
      </c>
      <c r="O27" s="34">
        <v>19000</v>
      </c>
      <c r="P27" s="33">
        <v>20</v>
      </c>
      <c r="Q27" s="34">
        <v>20000</v>
      </c>
      <c r="R27" s="33">
        <v>19</v>
      </c>
      <c r="S27" s="34">
        <v>19000</v>
      </c>
      <c r="T27" s="33">
        <v>19</v>
      </c>
      <c r="U27" s="34">
        <v>19000</v>
      </c>
      <c r="V27" s="33">
        <v>18</v>
      </c>
      <c r="W27" s="34">
        <v>18000</v>
      </c>
      <c r="X27" s="33">
        <v>17</v>
      </c>
      <c r="Y27" s="34">
        <v>17000</v>
      </c>
      <c r="Z27" s="35">
        <v>19</v>
      </c>
      <c r="AA27" s="32">
        <v>19000</v>
      </c>
      <c r="AB27" s="125">
        <f t="shared" si="0"/>
        <v>230</v>
      </c>
      <c r="AC27" s="126">
        <f t="shared" si="0"/>
        <v>230000</v>
      </c>
      <c r="AD27" s="16">
        <f t="shared" si="1"/>
        <v>12</v>
      </c>
    </row>
    <row r="28" spans="2:33" ht="24.75" customHeight="1">
      <c r="B28" s="20">
        <f t="shared" si="2"/>
        <v>13</v>
      </c>
      <c r="C28" s="23" t="s">
        <v>24</v>
      </c>
      <c r="D28" s="31">
        <v>5</v>
      </c>
      <c r="E28" s="32">
        <v>5000</v>
      </c>
      <c r="F28" s="33">
        <v>5</v>
      </c>
      <c r="G28" s="34">
        <v>20000</v>
      </c>
      <c r="H28" s="33">
        <v>7</v>
      </c>
      <c r="I28" s="34">
        <v>7000</v>
      </c>
      <c r="J28" s="33">
        <v>5</v>
      </c>
      <c r="K28" s="34">
        <v>5000</v>
      </c>
      <c r="L28" s="33">
        <v>7</v>
      </c>
      <c r="M28" s="34">
        <v>7000</v>
      </c>
      <c r="N28" s="33">
        <v>20</v>
      </c>
      <c r="O28" s="34">
        <v>20000</v>
      </c>
      <c r="P28" s="33">
        <v>21</v>
      </c>
      <c r="Q28" s="34">
        <v>21000</v>
      </c>
      <c r="R28" s="33">
        <v>20</v>
      </c>
      <c r="S28" s="34">
        <v>20000</v>
      </c>
      <c r="T28" s="33">
        <v>20</v>
      </c>
      <c r="U28" s="34">
        <v>20000</v>
      </c>
      <c r="V28" s="33">
        <v>19</v>
      </c>
      <c r="W28" s="34">
        <v>19000</v>
      </c>
      <c r="X28" s="33">
        <v>18</v>
      </c>
      <c r="Y28" s="34">
        <v>18000</v>
      </c>
      <c r="Z28" s="35">
        <v>20</v>
      </c>
      <c r="AA28" s="32">
        <v>20000</v>
      </c>
      <c r="AB28" s="125">
        <f t="shared" si="0"/>
        <v>167</v>
      </c>
      <c r="AC28" s="126">
        <f t="shared" si="0"/>
        <v>182000</v>
      </c>
      <c r="AD28" s="16">
        <f t="shared" si="1"/>
        <v>12</v>
      </c>
    </row>
    <row r="29" spans="2:33" ht="24.75" customHeight="1">
      <c r="B29" s="20">
        <f t="shared" si="2"/>
        <v>14</v>
      </c>
      <c r="C29" s="23" t="s">
        <v>17</v>
      </c>
      <c r="D29" s="31">
        <v>16</v>
      </c>
      <c r="E29" s="32">
        <v>16000</v>
      </c>
      <c r="F29" s="33">
        <v>16</v>
      </c>
      <c r="G29" s="34">
        <v>16000</v>
      </c>
      <c r="H29" s="33">
        <v>18</v>
      </c>
      <c r="I29" s="34">
        <v>18000</v>
      </c>
      <c r="J29" s="33">
        <v>16</v>
      </c>
      <c r="K29" s="34">
        <v>16000</v>
      </c>
      <c r="L29" s="33">
        <v>18</v>
      </c>
      <c r="M29" s="34">
        <v>18000</v>
      </c>
      <c r="N29" s="33">
        <v>16</v>
      </c>
      <c r="O29" s="34">
        <v>16000</v>
      </c>
      <c r="P29" s="33">
        <v>17</v>
      </c>
      <c r="Q29" s="34">
        <v>17000</v>
      </c>
      <c r="R29" s="33">
        <v>16</v>
      </c>
      <c r="S29" s="34">
        <v>16000</v>
      </c>
      <c r="T29" s="33">
        <v>16</v>
      </c>
      <c r="U29" s="34">
        <v>16000</v>
      </c>
      <c r="V29" s="33">
        <v>15</v>
      </c>
      <c r="W29" s="34">
        <v>15000</v>
      </c>
      <c r="X29" s="33">
        <v>14</v>
      </c>
      <c r="Y29" s="34">
        <v>14000</v>
      </c>
      <c r="Z29" s="35">
        <v>16</v>
      </c>
      <c r="AA29" s="32">
        <v>16000</v>
      </c>
      <c r="AB29" s="125">
        <f t="shared" si="0"/>
        <v>194</v>
      </c>
      <c r="AC29" s="126">
        <f t="shared" si="0"/>
        <v>194000</v>
      </c>
      <c r="AD29" s="16">
        <f t="shared" si="1"/>
        <v>12</v>
      </c>
    </row>
    <row r="30" spans="2:33" ht="24.75" customHeight="1">
      <c r="B30" s="20">
        <f t="shared" si="2"/>
        <v>15</v>
      </c>
      <c r="C30" s="23" t="s">
        <v>18</v>
      </c>
      <c r="D30" s="31">
        <v>17</v>
      </c>
      <c r="E30" s="32">
        <v>17000</v>
      </c>
      <c r="F30" s="33">
        <v>17</v>
      </c>
      <c r="G30" s="34">
        <v>17000</v>
      </c>
      <c r="H30" s="33">
        <v>19</v>
      </c>
      <c r="I30" s="34">
        <v>19000</v>
      </c>
      <c r="J30" s="33">
        <v>17</v>
      </c>
      <c r="K30" s="34">
        <v>17000</v>
      </c>
      <c r="L30" s="33">
        <v>19</v>
      </c>
      <c r="M30" s="34">
        <v>19000</v>
      </c>
      <c r="N30" s="33">
        <v>17</v>
      </c>
      <c r="O30" s="34">
        <v>17000</v>
      </c>
      <c r="P30" s="33">
        <v>18</v>
      </c>
      <c r="Q30" s="34">
        <v>18000</v>
      </c>
      <c r="R30" s="33">
        <v>17</v>
      </c>
      <c r="S30" s="34">
        <v>17000</v>
      </c>
      <c r="T30" s="33">
        <v>17</v>
      </c>
      <c r="U30" s="34">
        <v>17000</v>
      </c>
      <c r="V30" s="33">
        <v>16</v>
      </c>
      <c r="W30" s="34">
        <v>16000</v>
      </c>
      <c r="X30" s="33">
        <v>15</v>
      </c>
      <c r="Y30" s="34">
        <v>15000</v>
      </c>
      <c r="Z30" s="35">
        <v>17</v>
      </c>
      <c r="AA30" s="32">
        <v>17000</v>
      </c>
      <c r="AB30" s="125">
        <f t="shared" si="0"/>
        <v>206</v>
      </c>
      <c r="AC30" s="126">
        <f t="shared" si="0"/>
        <v>206000</v>
      </c>
      <c r="AD30" s="16">
        <f t="shared" si="1"/>
        <v>12</v>
      </c>
    </row>
    <row r="31" spans="2:33" ht="24.75" customHeight="1">
      <c r="B31" s="20">
        <f t="shared" si="2"/>
        <v>16</v>
      </c>
      <c r="C31" s="23" t="s">
        <v>19</v>
      </c>
      <c r="D31" s="31">
        <v>18</v>
      </c>
      <c r="E31" s="32">
        <v>18000</v>
      </c>
      <c r="F31" s="33">
        <v>18</v>
      </c>
      <c r="G31" s="34">
        <v>18000</v>
      </c>
      <c r="H31" s="33">
        <v>20</v>
      </c>
      <c r="I31" s="34">
        <v>20000</v>
      </c>
      <c r="J31" s="33">
        <v>18</v>
      </c>
      <c r="K31" s="34">
        <v>18000</v>
      </c>
      <c r="L31" s="33">
        <v>20</v>
      </c>
      <c r="M31" s="34">
        <v>20000</v>
      </c>
      <c r="N31" s="33">
        <v>18</v>
      </c>
      <c r="O31" s="34">
        <v>18000</v>
      </c>
      <c r="P31" s="33">
        <v>19</v>
      </c>
      <c r="Q31" s="34">
        <v>19000</v>
      </c>
      <c r="R31" s="33">
        <v>18</v>
      </c>
      <c r="S31" s="34">
        <v>18000</v>
      </c>
      <c r="T31" s="33">
        <v>18</v>
      </c>
      <c r="U31" s="34">
        <v>18000</v>
      </c>
      <c r="V31" s="33">
        <v>17</v>
      </c>
      <c r="W31" s="34">
        <v>17000</v>
      </c>
      <c r="X31" s="33">
        <v>16</v>
      </c>
      <c r="Y31" s="34">
        <v>16000</v>
      </c>
      <c r="Z31" s="35">
        <v>18</v>
      </c>
      <c r="AA31" s="32">
        <v>18000</v>
      </c>
      <c r="AB31" s="125">
        <f t="shared" si="0"/>
        <v>218</v>
      </c>
      <c r="AC31" s="126">
        <f t="shared" si="0"/>
        <v>218000</v>
      </c>
      <c r="AD31" s="16">
        <f t="shared" si="1"/>
        <v>12</v>
      </c>
    </row>
    <row r="32" spans="2:33" ht="24.75" customHeight="1">
      <c r="B32" s="20">
        <f t="shared" si="2"/>
        <v>17</v>
      </c>
      <c r="C32" s="23" t="s">
        <v>20</v>
      </c>
      <c r="D32" s="31">
        <v>19</v>
      </c>
      <c r="E32" s="32">
        <v>19000</v>
      </c>
      <c r="F32" s="33">
        <v>19</v>
      </c>
      <c r="G32" s="34">
        <v>19000</v>
      </c>
      <c r="H32" s="33">
        <v>21</v>
      </c>
      <c r="I32" s="34">
        <v>21000</v>
      </c>
      <c r="J32" s="33">
        <v>19</v>
      </c>
      <c r="K32" s="34">
        <v>19000</v>
      </c>
      <c r="L32" s="33">
        <v>21</v>
      </c>
      <c r="M32" s="34">
        <v>21000</v>
      </c>
      <c r="N32" s="33">
        <v>19</v>
      </c>
      <c r="O32" s="34">
        <v>19000</v>
      </c>
      <c r="P32" s="33">
        <v>20</v>
      </c>
      <c r="Q32" s="34">
        <v>20000</v>
      </c>
      <c r="R32" s="33">
        <v>19</v>
      </c>
      <c r="S32" s="34">
        <v>19000</v>
      </c>
      <c r="T32" s="33">
        <v>19</v>
      </c>
      <c r="U32" s="34">
        <v>19000</v>
      </c>
      <c r="V32" s="33">
        <v>18</v>
      </c>
      <c r="W32" s="34">
        <v>18000</v>
      </c>
      <c r="X32" s="33">
        <v>17</v>
      </c>
      <c r="Y32" s="34">
        <v>17000</v>
      </c>
      <c r="Z32" s="35">
        <v>19</v>
      </c>
      <c r="AA32" s="32">
        <v>19000</v>
      </c>
      <c r="AB32" s="125">
        <f t="shared" si="0"/>
        <v>230</v>
      </c>
      <c r="AC32" s="126">
        <f t="shared" si="0"/>
        <v>230000</v>
      </c>
      <c r="AD32" s="16">
        <f t="shared" si="1"/>
        <v>12</v>
      </c>
    </row>
    <row r="33" spans="1:30" ht="24.75" customHeight="1">
      <c r="B33" s="20">
        <f t="shared" si="2"/>
        <v>18</v>
      </c>
      <c r="C33" s="23" t="s">
        <v>21</v>
      </c>
      <c r="D33" s="31"/>
      <c r="E33" s="32"/>
      <c r="F33" s="33">
        <v>20</v>
      </c>
      <c r="G33" s="34">
        <v>20000</v>
      </c>
      <c r="H33" s="33">
        <v>22</v>
      </c>
      <c r="I33" s="34">
        <v>22000</v>
      </c>
      <c r="J33" s="33">
        <v>20</v>
      </c>
      <c r="K33" s="34">
        <v>20000</v>
      </c>
      <c r="L33" s="33">
        <v>22</v>
      </c>
      <c r="M33" s="34">
        <v>22000</v>
      </c>
      <c r="N33" s="33">
        <v>20</v>
      </c>
      <c r="O33" s="34">
        <v>20000</v>
      </c>
      <c r="P33" s="33">
        <v>21</v>
      </c>
      <c r="Q33" s="34">
        <v>21000</v>
      </c>
      <c r="R33" s="33">
        <v>20</v>
      </c>
      <c r="S33" s="34">
        <v>20000</v>
      </c>
      <c r="T33" s="33">
        <v>20</v>
      </c>
      <c r="U33" s="34">
        <v>20000</v>
      </c>
      <c r="V33" s="33">
        <v>19</v>
      </c>
      <c r="W33" s="34">
        <v>19000</v>
      </c>
      <c r="X33" s="33">
        <v>18</v>
      </c>
      <c r="Y33" s="34">
        <v>18000</v>
      </c>
      <c r="Z33" s="35">
        <v>20</v>
      </c>
      <c r="AA33" s="32">
        <v>20000</v>
      </c>
      <c r="AB33" s="125">
        <f t="shared" si="0"/>
        <v>222</v>
      </c>
      <c r="AC33" s="126">
        <f t="shared" si="0"/>
        <v>222000</v>
      </c>
      <c r="AD33" s="16">
        <f t="shared" si="1"/>
        <v>11</v>
      </c>
    </row>
    <row r="34" spans="1:30" ht="24.75" customHeight="1">
      <c r="B34" s="20">
        <f t="shared" si="2"/>
        <v>19</v>
      </c>
      <c r="C34" s="23" t="s">
        <v>22</v>
      </c>
      <c r="D34" s="31"/>
      <c r="E34" s="32"/>
      <c r="F34" s="33"/>
      <c r="G34" s="34"/>
      <c r="H34" s="33">
        <v>2</v>
      </c>
      <c r="I34" s="34">
        <v>2000</v>
      </c>
      <c r="J34" s="33">
        <v>16</v>
      </c>
      <c r="K34" s="34">
        <v>16000</v>
      </c>
      <c r="L34" s="33">
        <v>18</v>
      </c>
      <c r="M34" s="34">
        <v>18000</v>
      </c>
      <c r="N34" s="33">
        <v>16</v>
      </c>
      <c r="O34" s="34">
        <v>16000</v>
      </c>
      <c r="P34" s="33">
        <v>17</v>
      </c>
      <c r="Q34" s="34">
        <v>17000</v>
      </c>
      <c r="R34" s="33">
        <v>16</v>
      </c>
      <c r="S34" s="34">
        <v>16000</v>
      </c>
      <c r="T34" s="33">
        <v>16</v>
      </c>
      <c r="U34" s="34">
        <v>16000</v>
      </c>
      <c r="V34" s="33">
        <v>15</v>
      </c>
      <c r="W34" s="34">
        <v>15000</v>
      </c>
      <c r="X34" s="33">
        <v>14</v>
      </c>
      <c r="Y34" s="34">
        <v>14000</v>
      </c>
      <c r="Z34" s="35">
        <v>16</v>
      </c>
      <c r="AA34" s="32">
        <v>16000</v>
      </c>
      <c r="AB34" s="125">
        <f t="shared" si="0"/>
        <v>146</v>
      </c>
      <c r="AC34" s="126">
        <f t="shared" si="0"/>
        <v>146000</v>
      </c>
      <c r="AD34" s="16">
        <f t="shared" si="1"/>
        <v>10</v>
      </c>
    </row>
    <row r="35" spans="1:30" ht="24.75" customHeight="1">
      <c r="B35" s="20">
        <f t="shared" si="2"/>
        <v>20</v>
      </c>
      <c r="C35" s="23" t="s">
        <v>23</v>
      </c>
      <c r="D35" s="31"/>
      <c r="E35" s="32"/>
      <c r="F35" s="33"/>
      <c r="G35" s="34"/>
      <c r="H35" s="33"/>
      <c r="I35" s="34"/>
      <c r="J35" s="33">
        <v>17</v>
      </c>
      <c r="K35" s="34">
        <v>17000</v>
      </c>
      <c r="L35" s="33">
        <v>19</v>
      </c>
      <c r="M35" s="34">
        <v>19000</v>
      </c>
      <c r="N35" s="33">
        <v>17</v>
      </c>
      <c r="O35" s="34">
        <v>17000</v>
      </c>
      <c r="P35" s="33">
        <v>18</v>
      </c>
      <c r="Q35" s="34">
        <v>18000</v>
      </c>
      <c r="R35" s="33">
        <v>17</v>
      </c>
      <c r="S35" s="34">
        <v>17000</v>
      </c>
      <c r="T35" s="33">
        <v>17</v>
      </c>
      <c r="U35" s="34">
        <v>17000</v>
      </c>
      <c r="V35" s="33">
        <v>16</v>
      </c>
      <c r="W35" s="34">
        <v>16000</v>
      </c>
      <c r="X35" s="33">
        <v>15</v>
      </c>
      <c r="Y35" s="34">
        <v>15000</v>
      </c>
      <c r="Z35" s="35">
        <v>17</v>
      </c>
      <c r="AA35" s="32">
        <v>17000</v>
      </c>
      <c r="AB35" s="125">
        <f t="shared" si="0"/>
        <v>153</v>
      </c>
      <c r="AC35" s="126">
        <f t="shared" si="0"/>
        <v>153000</v>
      </c>
      <c r="AD35" s="16">
        <f t="shared" si="1"/>
        <v>9</v>
      </c>
    </row>
    <row r="36" spans="1:30" ht="24.75" customHeight="1">
      <c r="B36" s="20">
        <f t="shared" si="2"/>
        <v>21</v>
      </c>
      <c r="C36" s="23"/>
      <c r="D36" s="31"/>
      <c r="E36" s="32"/>
      <c r="F36" s="33"/>
      <c r="G36" s="34"/>
      <c r="H36" s="33"/>
      <c r="I36" s="34"/>
      <c r="J36" s="33"/>
      <c r="K36" s="34"/>
      <c r="L36" s="33"/>
      <c r="M36" s="34"/>
      <c r="N36" s="33"/>
      <c r="O36" s="34"/>
      <c r="P36" s="33"/>
      <c r="Q36" s="34"/>
      <c r="R36" s="33"/>
      <c r="S36" s="34"/>
      <c r="T36" s="33"/>
      <c r="U36" s="34"/>
      <c r="V36" s="33"/>
      <c r="W36" s="34"/>
      <c r="X36" s="33"/>
      <c r="Y36" s="34"/>
      <c r="Z36" s="33"/>
      <c r="AA36" s="34"/>
      <c r="AB36" s="125">
        <f t="shared" si="0"/>
        <v>0</v>
      </c>
      <c r="AC36" s="126">
        <f t="shared" si="0"/>
        <v>0</v>
      </c>
      <c r="AD36" s="16">
        <f t="shared" si="1"/>
        <v>0</v>
      </c>
    </row>
    <row r="37" spans="1:30" ht="24.75" customHeight="1">
      <c r="B37" s="20">
        <f t="shared" si="2"/>
        <v>22</v>
      </c>
      <c r="C37" s="23"/>
      <c r="D37" s="31"/>
      <c r="E37" s="32"/>
      <c r="F37" s="33"/>
      <c r="G37" s="34"/>
      <c r="H37" s="33"/>
      <c r="I37" s="34"/>
      <c r="J37" s="33"/>
      <c r="K37" s="34"/>
      <c r="L37" s="33"/>
      <c r="M37" s="34"/>
      <c r="N37" s="33"/>
      <c r="O37" s="34"/>
      <c r="P37" s="33"/>
      <c r="Q37" s="34"/>
      <c r="R37" s="33"/>
      <c r="S37" s="34"/>
      <c r="T37" s="33"/>
      <c r="U37" s="34"/>
      <c r="V37" s="33"/>
      <c r="W37" s="34"/>
      <c r="X37" s="33"/>
      <c r="Y37" s="34"/>
      <c r="Z37" s="33"/>
      <c r="AA37" s="34"/>
      <c r="AB37" s="125">
        <f t="shared" si="0"/>
        <v>0</v>
      </c>
      <c r="AC37" s="126">
        <f t="shared" si="0"/>
        <v>0</v>
      </c>
      <c r="AD37" s="16">
        <f t="shared" si="1"/>
        <v>0</v>
      </c>
    </row>
    <row r="38" spans="1:30" ht="24.75" customHeight="1">
      <c r="B38" s="20">
        <f t="shared" si="2"/>
        <v>23</v>
      </c>
      <c r="C38" s="23"/>
      <c r="D38" s="31"/>
      <c r="E38" s="32"/>
      <c r="F38" s="33"/>
      <c r="G38" s="34"/>
      <c r="H38" s="33"/>
      <c r="I38" s="34"/>
      <c r="J38" s="33"/>
      <c r="K38" s="34"/>
      <c r="L38" s="33"/>
      <c r="M38" s="34"/>
      <c r="N38" s="33"/>
      <c r="O38" s="34"/>
      <c r="P38" s="33"/>
      <c r="Q38" s="34"/>
      <c r="R38" s="33"/>
      <c r="S38" s="34"/>
      <c r="T38" s="33"/>
      <c r="U38" s="34"/>
      <c r="V38" s="33"/>
      <c r="W38" s="34"/>
      <c r="X38" s="33"/>
      <c r="Y38" s="34"/>
      <c r="Z38" s="33"/>
      <c r="AA38" s="34"/>
      <c r="AB38" s="125">
        <f t="shared" si="0"/>
        <v>0</v>
      </c>
      <c r="AC38" s="126">
        <f t="shared" si="0"/>
        <v>0</v>
      </c>
      <c r="AD38" s="16">
        <f t="shared" si="1"/>
        <v>0</v>
      </c>
    </row>
    <row r="39" spans="1:30" ht="24.75" customHeight="1">
      <c r="B39" s="20">
        <f t="shared" si="2"/>
        <v>24</v>
      </c>
      <c r="C39" s="23"/>
      <c r="D39" s="31"/>
      <c r="E39" s="32"/>
      <c r="F39" s="33"/>
      <c r="G39" s="34"/>
      <c r="H39" s="33"/>
      <c r="I39" s="34"/>
      <c r="J39" s="33"/>
      <c r="K39" s="34"/>
      <c r="L39" s="33"/>
      <c r="M39" s="34"/>
      <c r="N39" s="33"/>
      <c r="O39" s="34"/>
      <c r="P39" s="33"/>
      <c r="Q39" s="34"/>
      <c r="R39" s="33"/>
      <c r="S39" s="34"/>
      <c r="T39" s="33"/>
      <c r="U39" s="34"/>
      <c r="V39" s="33"/>
      <c r="W39" s="34"/>
      <c r="X39" s="33"/>
      <c r="Y39" s="34"/>
      <c r="Z39" s="33"/>
      <c r="AA39" s="34"/>
      <c r="AB39" s="125">
        <f t="shared" si="0"/>
        <v>0</v>
      </c>
      <c r="AC39" s="126">
        <f t="shared" si="0"/>
        <v>0</v>
      </c>
      <c r="AD39" s="16">
        <f t="shared" si="1"/>
        <v>0</v>
      </c>
    </row>
    <row r="40" spans="1:30" ht="24.75" customHeight="1" thickBot="1">
      <c r="B40" s="21">
        <f t="shared" si="2"/>
        <v>25</v>
      </c>
      <c r="C40" s="24"/>
      <c r="D40" s="36"/>
      <c r="E40" s="37"/>
      <c r="F40" s="38"/>
      <c r="G40" s="39"/>
      <c r="H40" s="38"/>
      <c r="I40" s="39"/>
      <c r="J40" s="38"/>
      <c r="K40" s="39"/>
      <c r="L40" s="38"/>
      <c r="M40" s="39"/>
      <c r="N40" s="38"/>
      <c r="O40" s="39"/>
      <c r="P40" s="38"/>
      <c r="Q40" s="39"/>
      <c r="R40" s="38"/>
      <c r="S40" s="39"/>
      <c r="T40" s="38"/>
      <c r="U40" s="39"/>
      <c r="V40" s="38"/>
      <c r="W40" s="39"/>
      <c r="X40" s="38"/>
      <c r="Y40" s="39"/>
      <c r="Z40" s="38"/>
      <c r="AA40" s="39"/>
      <c r="AB40" s="127">
        <f t="shared" si="0"/>
        <v>0</v>
      </c>
      <c r="AC40" s="128">
        <f t="shared" si="0"/>
        <v>0</v>
      </c>
      <c r="AD40" s="16">
        <f t="shared" si="1"/>
        <v>0</v>
      </c>
    </row>
    <row r="41" spans="1:30" ht="24.75" customHeight="1" thickTop="1" thickBot="1">
      <c r="B41" s="261" t="s">
        <v>130</v>
      </c>
      <c r="C41" s="262"/>
      <c r="D41" s="40">
        <f>SUM(D16:D40)</f>
        <v>282</v>
      </c>
      <c r="E41" s="41">
        <f>SUM(E16:E40)</f>
        <v>282000</v>
      </c>
      <c r="F41" s="42">
        <f>SUM(F16:F40)</f>
        <v>302</v>
      </c>
      <c r="G41" s="43">
        <f t="shared" ref="G41:AC41" si="3">SUM(G16:G40)</f>
        <v>327000</v>
      </c>
      <c r="H41" s="42">
        <f t="shared" si="3"/>
        <v>339</v>
      </c>
      <c r="I41" s="43">
        <f t="shared" si="3"/>
        <v>339000</v>
      </c>
      <c r="J41" s="42">
        <f t="shared" si="3"/>
        <v>335</v>
      </c>
      <c r="K41" s="43">
        <f t="shared" si="3"/>
        <v>335000</v>
      </c>
      <c r="L41" s="42">
        <f t="shared" si="3"/>
        <v>375</v>
      </c>
      <c r="M41" s="43">
        <f t="shared" si="3"/>
        <v>375000</v>
      </c>
      <c r="N41" s="42">
        <f t="shared" si="3"/>
        <v>350</v>
      </c>
      <c r="O41" s="43">
        <f t="shared" si="3"/>
        <v>350000</v>
      </c>
      <c r="P41" s="42">
        <f t="shared" si="3"/>
        <v>370</v>
      </c>
      <c r="Q41" s="43">
        <f t="shared" si="3"/>
        <v>370000</v>
      </c>
      <c r="R41" s="42">
        <f t="shared" si="3"/>
        <v>350</v>
      </c>
      <c r="S41" s="43">
        <f t="shared" si="3"/>
        <v>350000</v>
      </c>
      <c r="T41" s="42">
        <f t="shared" si="3"/>
        <v>350</v>
      </c>
      <c r="U41" s="43">
        <f t="shared" si="3"/>
        <v>350000</v>
      </c>
      <c r="V41" s="42">
        <f t="shared" si="3"/>
        <v>330</v>
      </c>
      <c r="W41" s="43">
        <f t="shared" si="3"/>
        <v>330000</v>
      </c>
      <c r="X41" s="42">
        <f t="shared" si="3"/>
        <v>294</v>
      </c>
      <c r="Y41" s="43">
        <f t="shared" si="3"/>
        <v>277000</v>
      </c>
      <c r="Z41" s="42">
        <f t="shared" si="3"/>
        <v>313</v>
      </c>
      <c r="AA41" s="43">
        <f t="shared" si="3"/>
        <v>313000</v>
      </c>
      <c r="AB41" s="42">
        <f t="shared" si="3"/>
        <v>3990</v>
      </c>
      <c r="AC41" s="44">
        <f t="shared" si="3"/>
        <v>3998000</v>
      </c>
    </row>
    <row r="42" spans="1:30" ht="23.25" customHeight="1" thickBot="1">
      <c r="A42" s="25"/>
      <c r="B42" s="51"/>
      <c r="C42" s="47"/>
      <c r="D42" s="48"/>
      <c r="E42" s="49"/>
      <c r="F42" s="48"/>
      <c r="G42" s="49"/>
      <c r="H42" s="48"/>
      <c r="I42" s="49"/>
      <c r="J42" s="48"/>
      <c r="K42" s="49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50"/>
      <c r="AC42" s="50"/>
    </row>
    <row r="43" spans="1:30" ht="24" customHeight="1">
      <c r="B43" s="19">
        <f>B40+1</f>
        <v>26</v>
      </c>
      <c r="C43" s="22"/>
      <c r="D43" s="26"/>
      <c r="E43" s="27"/>
      <c r="F43" s="28"/>
      <c r="G43" s="29"/>
      <c r="H43" s="28"/>
      <c r="I43" s="29"/>
      <c r="J43" s="28"/>
      <c r="K43" s="29"/>
      <c r="L43" s="28"/>
      <c r="M43" s="29"/>
      <c r="N43" s="28"/>
      <c r="O43" s="29"/>
      <c r="P43" s="28"/>
      <c r="Q43" s="29"/>
      <c r="R43" s="28"/>
      <c r="S43" s="29"/>
      <c r="T43" s="28"/>
      <c r="U43" s="29"/>
      <c r="V43" s="28"/>
      <c r="W43" s="29"/>
      <c r="X43" s="28"/>
      <c r="Y43" s="29"/>
      <c r="Z43" s="28"/>
      <c r="AA43" s="29"/>
      <c r="AB43" s="123">
        <f t="shared" ref="AB43:AC77" si="4">SUM(D43,F43,H43,J43,L43,N43,P43,R43,T43,V43,X43,Z43)</f>
        <v>0</v>
      </c>
      <c r="AC43" s="124">
        <f t="shared" si="4"/>
        <v>0</v>
      </c>
      <c r="AD43" s="16">
        <f t="shared" ref="AD43:AD77" si="5">COUNT(E43,G43,I43,K43,M43,O43,Q43,S43,U43,W43,Y43,AA43)</f>
        <v>0</v>
      </c>
    </row>
    <row r="44" spans="1:30" ht="24" customHeight="1">
      <c r="B44" s="20">
        <f t="shared" ref="B44:B77" si="6">B43+1</f>
        <v>27</v>
      </c>
      <c r="C44" s="23"/>
      <c r="D44" s="31"/>
      <c r="E44" s="32"/>
      <c r="F44" s="33"/>
      <c r="G44" s="34"/>
      <c r="H44" s="33"/>
      <c r="I44" s="34"/>
      <c r="J44" s="33"/>
      <c r="K44" s="34"/>
      <c r="L44" s="33"/>
      <c r="M44" s="34"/>
      <c r="N44" s="33"/>
      <c r="O44" s="34"/>
      <c r="P44" s="33"/>
      <c r="Q44" s="34"/>
      <c r="R44" s="33"/>
      <c r="S44" s="34"/>
      <c r="T44" s="33"/>
      <c r="U44" s="34"/>
      <c r="V44" s="33"/>
      <c r="W44" s="34"/>
      <c r="X44" s="33"/>
      <c r="Y44" s="34"/>
      <c r="Z44" s="33"/>
      <c r="AA44" s="34"/>
      <c r="AB44" s="125">
        <f t="shared" si="4"/>
        <v>0</v>
      </c>
      <c r="AC44" s="126">
        <f t="shared" si="4"/>
        <v>0</v>
      </c>
      <c r="AD44" s="16">
        <f t="shared" si="5"/>
        <v>0</v>
      </c>
    </row>
    <row r="45" spans="1:30" ht="24" customHeight="1">
      <c r="B45" s="20">
        <f t="shared" si="6"/>
        <v>28</v>
      </c>
      <c r="C45" s="23"/>
      <c r="D45" s="31"/>
      <c r="E45" s="32"/>
      <c r="F45" s="33"/>
      <c r="G45" s="34"/>
      <c r="H45" s="33"/>
      <c r="I45" s="34"/>
      <c r="J45" s="33"/>
      <c r="K45" s="34"/>
      <c r="L45" s="33"/>
      <c r="M45" s="34"/>
      <c r="N45" s="33"/>
      <c r="O45" s="34"/>
      <c r="P45" s="33"/>
      <c r="Q45" s="34"/>
      <c r="R45" s="33"/>
      <c r="S45" s="34"/>
      <c r="T45" s="33"/>
      <c r="U45" s="34"/>
      <c r="V45" s="33"/>
      <c r="W45" s="34"/>
      <c r="X45" s="33"/>
      <c r="Y45" s="34"/>
      <c r="Z45" s="33"/>
      <c r="AA45" s="34"/>
      <c r="AB45" s="125">
        <f t="shared" si="4"/>
        <v>0</v>
      </c>
      <c r="AC45" s="126">
        <f t="shared" si="4"/>
        <v>0</v>
      </c>
      <c r="AD45" s="16">
        <f t="shared" si="5"/>
        <v>0</v>
      </c>
    </row>
    <row r="46" spans="1:30" ht="24" customHeight="1">
      <c r="B46" s="20">
        <f t="shared" si="6"/>
        <v>29</v>
      </c>
      <c r="C46" s="23"/>
      <c r="D46" s="31"/>
      <c r="E46" s="32"/>
      <c r="F46" s="33"/>
      <c r="G46" s="34"/>
      <c r="H46" s="33"/>
      <c r="I46" s="34"/>
      <c r="J46" s="33"/>
      <c r="K46" s="34"/>
      <c r="L46" s="33"/>
      <c r="M46" s="34"/>
      <c r="N46" s="33"/>
      <c r="O46" s="34"/>
      <c r="P46" s="33"/>
      <c r="Q46" s="34"/>
      <c r="R46" s="33"/>
      <c r="S46" s="34"/>
      <c r="T46" s="33"/>
      <c r="U46" s="34"/>
      <c r="V46" s="33"/>
      <c r="W46" s="34"/>
      <c r="X46" s="33"/>
      <c r="Y46" s="34"/>
      <c r="Z46" s="33"/>
      <c r="AA46" s="34"/>
      <c r="AB46" s="125">
        <f t="shared" si="4"/>
        <v>0</v>
      </c>
      <c r="AC46" s="126">
        <f t="shared" si="4"/>
        <v>0</v>
      </c>
      <c r="AD46" s="16">
        <f t="shared" si="5"/>
        <v>0</v>
      </c>
    </row>
    <row r="47" spans="1:30" ht="24" customHeight="1">
      <c r="B47" s="20">
        <f t="shared" si="6"/>
        <v>30</v>
      </c>
      <c r="C47" s="23"/>
      <c r="D47" s="31"/>
      <c r="E47" s="32"/>
      <c r="F47" s="33"/>
      <c r="G47" s="34"/>
      <c r="H47" s="33"/>
      <c r="I47" s="34"/>
      <c r="J47" s="33"/>
      <c r="K47" s="34"/>
      <c r="L47" s="33"/>
      <c r="M47" s="34"/>
      <c r="N47" s="33"/>
      <c r="O47" s="34"/>
      <c r="P47" s="33"/>
      <c r="Q47" s="34"/>
      <c r="R47" s="33"/>
      <c r="S47" s="34"/>
      <c r="T47" s="33"/>
      <c r="U47" s="34"/>
      <c r="V47" s="33"/>
      <c r="W47" s="34"/>
      <c r="X47" s="33"/>
      <c r="Y47" s="34"/>
      <c r="Z47" s="33"/>
      <c r="AA47" s="34"/>
      <c r="AB47" s="125">
        <f t="shared" si="4"/>
        <v>0</v>
      </c>
      <c r="AC47" s="126">
        <f t="shared" si="4"/>
        <v>0</v>
      </c>
      <c r="AD47" s="16">
        <f t="shared" si="5"/>
        <v>0</v>
      </c>
    </row>
    <row r="48" spans="1:30" ht="24" customHeight="1">
      <c r="B48" s="20">
        <f t="shared" si="6"/>
        <v>31</v>
      </c>
      <c r="C48" s="23"/>
      <c r="D48" s="31"/>
      <c r="E48" s="32"/>
      <c r="F48" s="33"/>
      <c r="G48" s="34"/>
      <c r="H48" s="33"/>
      <c r="I48" s="34"/>
      <c r="J48" s="33"/>
      <c r="K48" s="34"/>
      <c r="L48" s="33"/>
      <c r="M48" s="34"/>
      <c r="N48" s="33"/>
      <c r="O48" s="34"/>
      <c r="P48" s="33"/>
      <c r="Q48" s="34"/>
      <c r="R48" s="33"/>
      <c r="S48" s="34"/>
      <c r="T48" s="33"/>
      <c r="U48" s="34"/>
      <c r="V48" s="33"/>
      <c r="W48" s="34"/>
      <c r="X48" s="33"/>
      <c r="Y48" s="34"/>
      <c r="Z48" s="33"/>
      <c r="AA48" s="34"/>
      <c r="AB48" s="125">
        <f t="shared" si="4"/>
        <v>0</v>
      </c>
      <c r="AC48" s="126">
        <f t="shared" si="4"/>
        <v>0</v>
      </c>
      <c r="AD48" s="16">
        <f t="shared" si="5"/>
        <v>0</v>
      </c>
    </row>
    <row r="49" spans="2:30" ht="24" customHeight="1">
      <c r="B49" s="20">
        <f t="shared" si="6"/>
        <v>32</v>
      </c>
      <c r="C49" s="23"/>
      <c r="D49" s="31"/>
      <c r="E49" s="32"/>
      <c r="F49" s="33"/>
      <c r="G49" s="34"/>
      <c r="H49" s="33"/>
      <c r="I49" s="34"/>
      <c r="J49" s="33"/>
      <c r="K49" s="34"/>
      <c r="L49" s="33"/>
      <c r="M49" s="34"/>
      <c r="N49" s="33"/>
      <c r="O49" s="34"/>
      <c r="P49" s="33"/>
      <c r="Q49" s="34"/>
      <c r="R49" s="33"/>
      <c r="S49" s="34"/>
      <c r="T49" s="33"/>
      <c r="U49" s="34"/>
      <c r="V49" s="33"/>
      <c r="W49" s="34"/>
      <c r="X49" s="33"/>
      <c r="Y49" s="34"/>
      <c r="Z49" s="33"/>
      <c r="AA49" s="34"/>
      <c r="AB49" s="125">
        <f t="shared" si="4"/>
        <v>0</v>
      </c>
      <c r="AC49" s="126">
        <f t="shared" si="4"/>
        <v>0</v>
      </c>
      <c r="AD49" s="16">
        <f t="shared" si="5"/>
        <v>0</v>
      </c>
    </row>
    <row r="50" spans="2:30" ht="24" customHeight="1">
      <c r="B50" s="20">
        <f t="shared" si="6"/>
        <v>33</v>
      </c>
      <c r="C50" s="23"/>
      <c r="D50" s="31"/>
      <c r="E50" s="32"/>
      <c r="F50" s="33"/>
      <c r="G50" s="34"/>
      <c r="H50" s="33"/>
      <c r="I50" s="34"/>
      <c r="J50" s="33"/>
      <c r="K50" s="34"/>
      <c r="L50" s="33"/>
      <c r="M50" s="34"/>
      <c r="N50" s="33"/>
      <c r="O50" s="34"/>
      <c r="P50" s="33"/>
      <c r="Q50" s="34"/>
      <c r="R50" s="33"/>
      <c r="S50" s="34"/>
      <c r="T50" s="33"/>
      <c r="U50" s="34"/>
      <c r="V50" s="33"/>
      <c r="W50" s="34"/>
      <c r="X50" s="33"/>
      <c r="Y50" s="34"/>
      <c r="Z50" s="33"/>
      <c r="AA50" s="34"/>
      <c r="AB50" s="125">
        <f t="shared" si="4"/>
        <v>0</v>
      </c>
      <c r="AC50" s="126">
        <f t="shared" si="4"/>
        <v>0</v>
      </c>
      <c r="AD50" s="16">
        <f t="shared" si="5"/>
        <v>0</v>
      </c>
    </row>
    <row r="51" spans="2:30" ht="24" customHeight="1">
      <c r="B51" s="20">
        <f t="shared" si="6"/>
        <v>34</v>
      </c>
      <c r="C51" s="23"/>
      <c r="D51" s="31"/>
      <c r="E51" s="32"/>
      <c r="F51" s="33"/>
      <c r="G51" s="34"/>
      <c r="H51" s="33"/>
      <c r="I51" s="34"/>
      <c r="J51" s="33"/>
      <c r="K51" s="34"/>
      <c r="L51" s="33"/>
      <c r="M51" s="34"/>
      <c r="N51" s="33"/>
      <c r="O51" s="34"/>
      <c r="P51" s="33"/>
      <c r="Q51" s="34"/>
      <c r="R51" s="33"/>
      <c r="S51" s="34"/>
      <c r="T51" s="33"/>
      <c r="U51" s="34"/>
      <c r="V51" s="33"/>
      <c r="W51" s="34"/>
      <c r="X51" s="33"/>
      <c r="Y51" s="34"/>
      <c r="Z51" s="33"/>
      <c r="AA51" s="34"/>
      <c r="AB51" s="125">
        <f t="shared" si="4"/>
        <v>0</v>
      </c>
      <c r="AC51" s="126">
        <f t="shared" si="4"/>
        <v>0</v>
      </c>
      <c r="AD51" s="16">
        <f t="shared" si="5"/>
        <v>0</v>
      </c>
    </row>
    <row r="52" spans="2:30" ht="24" customHeight="1">
      <c r="B52" s="20">
        <f t="shared" si="6"/>
        <v>35</v>
      </c>
      <c r="C52" s="23"/>
      <c r="D52" s="31"/>
      <c r="E52" s="32"/>
      <c r="F52" s="33"/>
      <c r="G52" s="34"/>
      <c r="H52" s="33"/>
      <c r="I52" s="34"/>
      <c r="J52" s="33"/>
      <c r="K52" s="34"/>
      <c r="L52" s="33"/>
      <c r="M52" s="34"/>
      <c r="N52" s="33"/>
      <c r="O52" s="34"/>
      <c r="P52" s="33"/>
      <c r="Q52" s="34"/>
      <c r="R52" s="33"/>
      <c r="S52" s="34"/>
      <c r="T52" s="33"/>
      <c r="U52" s="34"/>
      <c r="V52" s="33"/>
      <c r="W52" s="34"/>
      <c r="X52" s="33"/>
      <c r="Y52" s="34"/>
      <c r="Z52" s="33"/>
      <c r="AA52" s="34"/>
      <c r="AB52" s="125">
        <f t="shared" si="4"/>
        <v>0</v>
      </c>
      <c r="AC52" s="126">
        <f t="shared" si="4"/>
        <v>0</v>
      </c>
      <c r="AD52" s="16">
        <f t="shared" si="5"/>
        <v>0</v>
      </c>
    </row>
    <row r="53" spans="2:30" ht="24" customHeight="1">
      <c r="B53" s="20">
        <f t="shared" si="6"/>
        <v>36</v>
      </c>
      <c r="C53" s="23"/>
      <c r="D53" s="31"/>
      <c r="E53" s="32"/>
      <c r="F53" s="33"/>
      <c r="G53" s="34"/>
      <c r="H53" s="33"/>
      <c r="I53" s="34"/>
      <c r="J53" s="33"/>
      <c r="K53" s="34"/>
      <c r="L53" s="33"/>
      <c r="M53" s="34"/>
      <c r="N53" s="33"/>
      <c r="O53" s="34"/>
      <c r="P53" s="33"/>
      <c r="Q53" s="34"/>
      <c r="R53" s="33"/>
      <c r="S53" s="34"/>
      <c r="T53" s="33"/>
      <c r="U53" s="34"/>
      <c r="V53" s="33"/>
      <c r="W53" s="34"/>
      <c r="X53" s="33"/>
      <c r="Y53" s="34"/>
      <c r="Z53" s="33"/>
      <c r="AA53" s="34"/>
      <c r="AB53" s="125">
        <f t="shared" si="4"/>
        <v>0</v>
      </c>
      <c r="AC53" s="126">
        <f t="shared" si="4"/>
        <v>0</v>
      </c>
      <c r="AD53" s="16">
        <f t="shared" si="5"/>
        <v>0</v>
      </c>
    </row>
    <row r="54" spans="2:30" ht="24" customHeight="1">
      <c r="B54" s="20">
        <f t="shared" si="6"/>
        <v>37</v>
      </c>
      <c r="C54" s="23"/>
      <c r="D54" s="31"/>
      <c r="E54" s="32"/>
      <c r="F54" s="33"/>
      <c r="G54" s="34"/>
      <c r="H54" s="33"/>
      <c r="I54" s="34"/>
      <c r="J54" s="33"/>
      <c r="K54" s="34"/>
      <c r="L54" s="33"/>
      <c r="M54" s="34"/>
      <c r="N54" s="33"/>
      <c r="O54" s="34"/>
      <c r="P54" s="33"/>
      <c r="Q54" s="34"/>
      <c r="R54" s="33"/>
      <c r="S54" s="34"/>
      <c r="T54" s="33"/>
      <c r="U54" s="34"/>
      <c r="V54" s="33"/>
      <c r="W54" s="34"/>
      <c r="X54" s="33"/>
      <c r="Y54" s="34"/>
      <c r="Z54" s="33"/>
      <c r="AA54" s="34"/>
      <c r="AB54" s="125">
        <f t="shared" si="4"/>
        <v>0</v>
      </c>
      <c r="AC54" s="126">
        <f t="shared" si="4"/>
        <v>0</v>
      </c>
      <c r="AD54" s="16">
        <f t="shared" si="5"/>
        <v>0</v>
      </c>
    </row>
    <row r="55" spans="2:30" ht="24" customHeight="1">
      <c r="B55" s="20">
        <f t="shared" si="6"/>
        <v>38</v>
      </c>
      <c r="C55" s="23"/>
      <c r="D55" s="31"/>
      <c r="E55" s="32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3"/>
      <c r="AA55" s="34"/>
      <c r="AB55" s="125">
        <f t="shared" si="4"/>
        <v>0</v>
      </c>
      <c r="AC55" s="126">
        <f t="shared" si="4"/>
        <v>0</v>
      </c>
      <c r="AD55" s="16">
        <f t="shared" si="5"/>
        <v>0</v>
      </c>
    </row>
    <row r="56" spans="2:30" ht="24" customHeight="1">
      <c r="B56" s="20">
        <f t="shared" si="6"/>
        <v>39</v>
      </c>
      <c r="C56" s="23"/>
      <c r="D56" s="31"/>
      <c r="E56" s="32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3"/>
      <c r="AA56" s="34"/>
      <c r="AB56" s="125">
        <f t="shared" si="4"/>
        <v>0</v>
      </c>
      <c r="AC56" s="126">
        <f t="shared" si="4"/>
        <v>0</v>
      </c>
      <c r="AD56" s="16">
        <f t="shared" si="5"/>
        <v>0</v>
      </c>
    </row>
    <row r="57" spans="2:30" ht="24" customHeight="1">
      <c r="B57" s="20">
        <f t="shared" si="6"/>
        <v>40</v>
      </c>
      <c r="C57" s="23"/>
      <c r="D57" s="31"/>
      <c r="E57" s="32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  <c r="AA57" s="34"/>
      <c r="AB57" s="125">
        <f t="shared" si="4"/>
        <v>0</v>
      </c>
      <c r="AC57" s="126">
        <f t="shared" si="4"/>
        <v>0</v>
      </c>
      <c r="AD57" s="16">
        <f t="shared" si="5"/>
        <v>0</v>
      </c>
    </row>
    <row r="58" spans="2:30" ht="24" customHeight="1">
      <c r="B58" s="20">
        <f t="shared" si="6"/>
        <v>41</v>
      </c>
      <c r="C58" s="23"/>
      <c r="D58" s="31"/>
      <c r="E58" s="32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  <c r="AA58" s="34"/>
      <c r="AB58" s="125">
        <f t="shared" si="4"/>
        <v>0</v>
      </c>
      <c r="AC58" s="126">
        <f t="shared" si="4"/>
        <v>0</v>
      </c>
      <c r="AD58" s="16">
        <f t="shared" si="5"/>
        <v>0</v>
      </c>
    </row>
    <row r="59" spans="2:30" ht="24" customHeight="1">
      <c r="B59" s="20">
        <f t="shared" si="6"/>
        <v>42</v>
      </c>
      <c r="C59" s="23"/>
      <c r="D59" s="31"/>
      <c r="E59" s="32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  <c r="AA59" s="34"/>
      <c r="AB59" s="125">
        <f t="shared" si="4"/>
        <v>0</v>
      </c>
      <c r="AC59" s="126">
        <f t="shared" si="4"/>
        <v>0</v>
      </c>
      <c r="AD59" s="16">
        <f t="shared" si="5"/>
        <v>0</v>
      </c>
    </row>
    <row r="60" spans="2:30" ht="24" customHeight="1">
      <c r="B60" s="20">
        <f t="shared" si="6"/>
        <v>43</v>
      </c>
      <c r="C60" s="23"/>
      <c r="D60" s="31"/>
      <c r="E60" s="32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  <c r="AA60" s="34"/>
      <c r="AB60" s="125">
        <f t="shared" si="4"/>
        <v>0</v>
      </c>
      <c r="AC60" s="126">
        <f t="shared" si="4"/>
        <v>0</v>
      </c>
      <c r="AD60" s="16">
        <f t="shared" si="5"/>
        <v>0</v>
      </c>
    </row>
    <row r="61" spans="2:30" ht="24" customHeight="1">
      <c r="B61" s="20">
        <f t="shared" si="6"/>
        <v>44</v>
      </c>
      <c r="C61" s="23"/>
      <c r="D61" s="31"/>
      <c r="E61" s="32"/>
      <c r="F61" s="33"/>
      <c r="G61" s="34"/>
      <c r="H61" s="33"/>
      <c r="I61" s="34"/>
      <c r="J61" s="33"/>
      <c r="K61" s="34"/>
      <c r="L61" s="33"/>
      <c r="M61" s="34"/>
      <c r="N61" s="33"/>
      <c r="O61" s="34"/>
      <c r="P61" s="33"/>
      <c r="Q61" s="34"/>
      <c r="R61" s="33"/>
      <c r="S61" s="34"/>
      <c r="T61" s="33"/>
      <c r="U61" s="34"/>
      <c r="V61" s="33"/>
      <c r="W61" s="34"/>
      <c r="X61" s="33"/>
      <c r="Y61" s="34"/>
      <c r="Z61" s="33"/>
      <c r="AA61" s="34"/>
      <c r="AB61" s="125">
        <f t="shared" si="4"/>
        <v>0</v>
      </c>
      <c r="AC61" s="126">
        <f t="shared" si="4"/>
        <v>0</v>
      </c>
      <c r="AD61" s="16">
        <f t="shared" si="5"/>
        <v>0</v>
      </c>
    </row>
    <row r="62" spans="2:30" ht="24" customHeight="1">
      <c r="B62" s="20">
        <f t="shared" si="6"/>
        <v>45</v>
      </c>
      <c r="C62" s="23"/>
      <c r="D62" s="31"/>
      <c r="E62" s="32"/>
      <c r="F62" s="33"/>
      <c r="G62" s="34"/>
      <c r="H62" s="33"/>
      <c r="I62" s="34"/>
      <c r="J62" s="33"/>
      <c r="K62" s="34"/>
      <c r="L62" s="33"/>
      <c r="M62" s="34"/>
      <c r="N62" s="33"/>
      <c r="O62" s="34"/>
      <c r="P62" s="33"/>
      <c r="Q62" s="34"/>
      <c r="R62" s="33"/>
      <c r="S62" s="34"/>
      <c r="T62" s="33"/>
      <c r="U62" s="34"/>
      <c r="V62" s="33"/>
      <c r="W62" s="34"/>
      <c r="X62" s="33"/>
      <c r="Y62" s="34"/>
      <c r="Z62" s="33"/>
      <c r="AA62" s="34"/>
      <c r="AB62" s="125">
        <f t="shared" si="4"/>
        <v>0</v>
      </c>
      <c r="AC62" s="126">
        <f t="shared" si="4"/>
        <v>0</v>
      </c>
      <c r="AD62" s="16">
        <f t="shared" si="5"/>
        <v>0</v>
      </c>
    </row>
    <row r="63" spans="2:30" ht="24" customHeight="1">
      <c r="B63" s="20">
        <f t="shared" si="6"/>
        <v>46</v>
      </c>
      <c r="C63" s="23"/>
      <c r="D63" s="31"/>
      <c r="E63" s="32"/>
      <c r="F63" s="33"/>
      <c r="G63" s="34"/>
      <c r="H63" s="33"/>
      <c r="I63" s="34"/>
      <c r="J63" s="33"/>
      <c r="K63" s="34"/>
      <c r="L63" s="33"/>
      <c r="M63" s="34"/>
      <c r="N63" s="33"/>
      <c r="O63" s="34"/>
      <c r="P63" s="33"/>
      <c r="Q63" s="34"/>
      <c r="R63" s="33"/>
      <c r="S63" s="34"/>
      <c r="T63" s="33"/>
      <c r="U63" s="34"/>
      <c r="V63" s="33"/>
      <c r="W63" s="34"/>
      <c r="X63" s="33"/>
      <c r="Y63" s="34"/>
      <c r="Z63" s="33"/>
      <c r="AA63" s="34"/>
      <c r="AB63" s="125">
        <f t="shared" si="4"/>
        <v>0</v>
      </c>
      <c r="AC63" s="126">
        <f t="shared" si="4"/>
        <v>0</v>
      </c>
      <c r="AD63" s="16">
        <f t="shared" si="5"/>
        <v>0</v>
      </c>
    </row>
    <row r="64" spans="2:30" ht="24" customHeight="1">
      <c r="B64" s="20">
        <f t="shared" si="6"/>
        <v>47</v>
      </c>
      <c r="C64" s="23"/>
      <c r="D64" s="31"/>
      <c r="E64" s="32"/>
      <c r="F64" s="33"/>
      <c r="G64" s="34"/>
      <c r="H64" s="33"/>
      <c r="I64" s="34"/>
      <c r="J64" s="33"/>
      <c r="K64" s="34"/>
      <c r="L64" s="33"/>
      <c r="M64" s="34"/>
      <c r="N64" s="33"/>
      <c r="O64" s="34"/>
      <c r="P64" s="33"/>
      <c r="Q64" s="34"/>
      <c r="R64" s="33"/>
      <c r="S64" s="34"/>
      <c r="T64" s="33"/>
      <c r="U64" s="34"/>
      <c r="V64" s="33"/>
      <c r="W64" s="34"/>
      <c r="X64" s="33"/>
      <c r="Y64" s="34"/>
      <c r="Z64" s="33"/>
      <c r="AA64" s="34"/>
      <c r="AB64" s="125">
        <f t="shared" si="4"/>
        <v>0</v>
      </c>
      <c r="AC64" s="126">
        <f t="shared" si="4"/>
        <v>0</v>
      </c>
      <c r="AD64" s="16">
        <f t="shared" si="5"/>
        <v>0</v>
      </c>
    </row>
    <row r="65" spans="1:30" ht="24" customHeight="1">
      <c r="B65" s="20">
        <f t="shared" si="6"/>
        <v>48</v>
      </c>
      <c r="C65" s="23"/>
      <c r="D65" s="31"/>
      <c r="E65" s="32"/>
      <c r="F65" s="33"/>
      <c r="G65" s="34"/>
      <c r="H65" s="33"/>
      <c r="I65" s="34"/>
      <c r="J65" s="33"/>
      <c r="K65" s="34"/>
      <c r="L65" s="33"/>
      <c r="M65" s="34"/>
      <c r="N65" s="33"/>
      <c r="O65" s="34"/>
      <c r="P65" s="33"/>
      <c r="Q65" s="34"/>
      <c r="R65" s="33"/>
      <c r="S65" s="34"/>
      <c r="T65" s="33"/>
      <c r="U65" s="34"/>
      <c r="V65" s="33"/>
      <c r="W65" s="34"/>
      <c r="X65" s="33"/>
      <c r="Y65" s="34"/>
      <c r="Z65" s="33"/>
      <c r="AA65" s="34"/>
      <c r="AB65" s="125">
        <f t="shared" si="4"/>
        <v>0</v>
      </c>
      <c r="AC65" s="126">
        <f t="shared" si="4"/>
        <v>0</v>
      </c>
      <c r="AD65" s="16">
        <f t="shared" si="5"/>
        <v>0</v>
      </c>
    </row>
    <row r="66" spans="1:30" ht="24" customHeight="1">
      <c r="B66" s="20">
        <f t="shared" si="6"/>
        <v>49</v>
      </c>
      <c r="C66" s="23"/>
      <c r="D66" s="31"/>
      <c r="E66" s="32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  <c r="AA66" s="34"/>
      <c r="AB66" s="125">
        <f t="shared" si="4"/>
        <v>0</v>
      </c>
      <c r="AC66" s="126">
        <f t="shared" si="4"/>
        <v>0</v>
      </c>
      <c r="AD66" s="16">
        <f t="shared" si="5"/>
        <v>0</v>
      </c>
    </row>
    <row r="67" spans="1:30" ht="24" customHeight="1">
      <c r="B67" s="20">
        <f t="shared" si="6"/>
        <v>50</v>
      </c>
      <c r="C67" s="23"/>
      <c r="D67" s="31"/>
      <c r="E67" s="32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  <c r="AA67" s="34"/>
      <c r="AB67" s="125">
        <f t="shared" si="4"/>
        <v>0</v>
      </c>
      <c r="AC67" s="126">
        <f t="shared" si="4"/>
        <v>0</v>
      </c>
      <c r="AD67" s="16">
        <f t="shared" si="5"/>
        <v>0</v>
      </c>
    </row>
    <row r="68" spans="1:30" ht="24" customHeight="1">
      <c r="B68" s="20">
        <f t="shared" si="6"/>
        <v>51</v>
      </c>
      <c r="C68" s="23"/>
      <c r="D68" s="31"/>
      <c r="E68" s="32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  <c r="AA68" s="34"/>
      <c r="AB68" s="125">
        <f t="shared" si="4"/>
        <v>0</v>
      </c>
      <c r="AC68" s="126">
        <f t="shared" si="4"/>
        <v>0</v>
      </c>
      <c r="AD68" s="16">
        <f t="shared" si="5"/>
        <v>0</v>
      </c>
    </row>
    <row r="69" spans="1:30" ht="24" customHeight="1">
      <c r="B69" s="20">
        <f t="shared" si="6"/>
        <v>52</v>
      </c>
      <c r="C69" s="23"/>
      <c r="D69" s="31"/>
      <c r="E69" s="32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  <c r="AA69" s="34"/>
      <c r="AB69" s="125">
        <f t="shared" si="4"/>
        <v>0</v>
      </c>
      <c r="AC69" s="126">
        <f t="shared" si="4"/>
        <v>0</v>
      </c>
      <c r="AD69" s="16">
        <f t="shared" si="5"/>
        <v>0</v>
      </c>
    </row>
    <row r="70" spans="1:30" ht="24" customHeight="1">
      <c r="B70" s="20">
        <f t="shared" si="6"/>
        <v>53</v>
      </c>
      <c r="C70" s="23"/>
      <c r="D70" s="31"/>
      <c r="E70" s="32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  <c r="AA70" s="34"/>
      <c r="AB70" s="125">
        <f t="shared" si="4"/>
        <v>0</v>
      </c>
      <c r="AC70" s="126">
        <f t="shared" si="4"/>
        <v>0</v>
      </c>
      <c r="AD70" s="16">
        <f t="shared" si="5"/>
        <v>0</v>
      </c>
    </row>
    <row r="71" spans="1:30" ht="24" customHeight="1">
      <c r="B71" s="20">
        <f t="shared" si="6"/>
        <v>54</v>
      </c>
      <c r="C71" s="23"/>
      <c r="D71" s="31"/>
      <c r="E71" s="32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  <c r="AA71" s="34"/>
      <c r="AB71" s="125">
        <f t="shared" si="4"/>
        <v>0</v>
      </c>
      <c r="AC71" s="126">
        <f t="shared" si="4"/>
        <v>0</v>
      </c>
      <c r="AD71" s="16">
        <f t="shared" si="5"/>
        <v>0</v>
      </c>
    </row>
    <row r="72" spans="1:30" ht="24" customHeight="1">
      <c r="B72" s="20">
        <f t="shared" si="6"/>
        <v>55</v>
      </c>
      <c r="C72" s="23"/>
      <c r="D72" s="31"/>
      <c r="E72" s="32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  <c r="AA72" s="34"/>
      <c r="AB72" s="125">
        <f t="shared" si="4"/>
        <v>0</v>
      </c>
      <c r="AC72" s="126">
        <f t="shared" si="4"/>
        <v>0</v>
      </c>
      <c r="AD72" s="16">
        <f t="shared" si="5"/>
        <v>0</v>
      </c>
    </row>
    <row r="73" spans="1:30" ht="24" customHeight="1">
      <c r="B73" s="20">
        <f t="shared" si="6"/>
        <v>56</v>
      </c>
      <c r="C73" s="23"/>
      <c r="D73" s="31"/>
      <c r="E73" s="32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  <c r="AA73" s="34"/>
      <c r="AB73" s="125">
        <f t="shared" si="4"/>
        <v>0</v>
      </c>
      <c r="AC73" s="126">
        <f t="shared" si="4"/>
        <v>0</v>
      </c>
      <c r="AD73" s="16">
        <f t="shared" si="5"/>
        <v>0</v>
      </c>
    </row>
    <row r="74" spans="1:30" ht="24" customHeight="1">
      <c r="B74" s="20">
        <f t="shared" si="6"/>
        <v>57</v>
      </c>
      <c r="C74" s="23"/>
      <c r="D74" s="31"/>
      <c r="E74" s="32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  <c r="AA74" s="34"/>
      <c r="AB74" s="125">
        <f t="shared" si="4"/>
        <v>0</v>
      </c>
      <c r="AC74" s="126">
        <f t="shared" si="4"/>
        <v>0</v>
      </c>
      <c r="AD74" s="16">
        <f t="shared" si="5"/>
        <v>0</v>
      </c>
    </row>
    <row r="75" spans="1:30" ht="24" customHeight="1">
      <c r="B75" s="20">
        <f t="shared" si="6"/>
        <v>58</v>
      </c>
      <c r="C75" s="23"/>
      <c r="D75" s="31"/>
      <c r="E75" s="32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  <c r="AA75" s="34"/>
      <c r="AB75" s="125">
        <f t="shared" si="4"/>
        <v>0</v>
      </c>
      <c r="AC75" s="126">
        <f t="shared" si="4"/>
        <v>0</v>
      </c>
      <c r="AD75" s="16">
        <f t="shared" si="5"/>
        <v>0</v>
      </c>
    </row>
    <row r="76" spans="1:30" ht="24" customHeight="1">
      <c r="B76" s="20">
        <f t="shared" si="6"/>
        <v>59</v>
      </c>
      <c r="C76" s="23"/>
      <c r="D76" s="31"/>
      <c r="E76" s="32"/>
      <c r="F76" s="33"/>
      <c r="G76" s="34"/>
      <c r="H76" s="33"/>
      <c r="I76" s="34"/>
      <c r="J76" s="33"/>
      <c r="K76" s="34"/>
      <c r="L76" s="33"/>
      <c r="M76" s="34"/>
      <c r="N76" s="33"/>
      <c r="O76" s="34"/>
      <c r="P76" s="33"/>
      <c r="Q76" s="34"/>
      <c r="R76" s="33"/>
      <c r="S76" s="34"/>
      <c r="T76" s="33"/>
      <c r="U76" s="34"/>
      <c r="V76" s="33"/>
      <c r="W76" s="34"/>
      <c r="X76" s="33"/>
      <c r="Y76" s="34"/>
      <c r="Z76" s="33"/>
      <c r="AA76" s="34"/>
      <c r="AB76" s="125">
        <f t="shared" si="4"/>
        <v>0</v>
      </c>
      <c r="AC76" s="126">
        <f t="shared" si="4"/>
        <v>0</v>
      </c>
      <c r="AD76" s="16">
        <f t="shared" si="5"/>
        <v>0</v>
      </c>
    </row>
    <row r="77" spans="1:30" ht="24" customHeight="1" thickBot="1">
      <c r="B77" s="21">
        <f t="shared" si="6"/>
        <v>60</v>
      </c>
      <c r="C77" s="24"/>
      <c r="D77" s="31"/>
      <c r="E77" s="37"/>
      <c r="F77" s="38"/>
      <c r="G77" s="45"/>
      <c r="H77" s="38"/>
      <c r="I77" s="45"/>
      <c r="J77" s="38"/>
      <c r="K77" s="45"/>
      <c r="L77" s="38"/>
      <c r="M77" s="45"/>
      <c r="N77" s="38"/>
      <c r="O77" s="45"/>
      <c r="P77" s="38"/>
      <c r="Q77" s="45"/>
      <c r="R77" s="38"/>
      <c r="S77" s="45"/>
      <c r="T77" s="38"/>
      <c r="U77" s="45"/>
      <c r="V77" s="38"/>
      <c r="W77" s="45"/>
      <c r="X77" s="38"/>
      <c r="Y77" s="45"/>
      <c r="Z77" s="38"/>
      <c r="AA77" s="45"/>
      <c r="AB77" s="125">
        <f t="shared" si="4"/>
        <v>0</v>
      </c>
      <c r="AC77" s="126">
        <f t="shared" si="4"/>
        <v>0</v>
      </c>
      <c r="AD77" s="16">
        <f t="shared" si="5"/>
        <v>0</v>
      </c>
    </row>
    <row r="78" spans="1:30" ht="24" customHeight="1" thickTop="1" thickBot="1">
      <c r="B78" s="261" t="s">
        <v>131</v>
      </c>
      <c r="C78" s="263"/>
      <c r="D78" s="40">
        <f t="shared" ref="D78:AA78" si="7">SUM(D43:D77)</f>
        <v>0</v>
      </c>
      <c r="E78" s="41">
        <f t="shared" si="7"/>
        <v>0</v>
      </c>
      <c r="F78" s="42">
        <f t="shared" si="7"/>
        <v>0</v>
      </c>
      <c r="G78" s="43">
        <f t="shared" si="7"/>
        <v>0</v>
      </c>
      <c r="H78" s="42">
        <f t="shared" si="7"/>
        <v>0</v>
      </c>
      <c r="I78" s="43">
        <f t="shared" si="7"/>
        <v>0</v>
      </c>
      <c r="J78" s="42">
        <f t="shared" si="7"/>
        <v>0</v>
      </c>
      <c r="K78" s="43">
        <f t="shared" si="7"/>
        <v>0</v>
      </c>
      <c r="L78" s="42">
        <f t="shared" si="7"/>
        <v>0</v>
      </c>
      <c r="M78" s="43">
        <f t="shared" si="7"/>
        <v>0</v>
      </c>
      <c r="N78" s="42">
        <f t="shared" si="7"/>
        <v>0</v>
      </c>
      <c r="O78" s="43">
        <f t="shared" si="7"/>
        <v>0</v>
      </c>
      <c r="P78" s="42">
        <f t="shared" si="7"/>
        <v>0</v>
      </c>
      <c r="Q78" s="43">
        <f t="shared" si="7"/>
        <v>0</v>
      </c>
      <c r="R78" s="42">
        <f t="shared" si="7"/>
        <v>0</v>
      </c>
      <c r="S78" s="43">
        <f t="shared" si="7"/>
        <v>0</v>
      </c>
      <c r="T78" s="42">
        <f t="shared" si="7"/>
        <v>0</v>
      </c>
      <c r="U78" s="43">
        <f t="shared" si="7"/>
        <v>0</v>
      </c>
      <c r="V78" s="42">
        <f t="shared" si="7"/>
        <v>0</v>
      </c>
      <c r="W78" s="43">
        <f t="shared" si="7"/>
        <v>0</v>
      </c>
      <c r="X78" s="42">
        <f t="shared" si="7"/>
        <v>0</v>
      </c>
      <c r="Y78" s="41">
        <f t="shared" si="7"/>
        <v>0</v>
      </c>
      <c r="Z78" s="42">
        <f t="shared" si="7"/>
        <v>0</v>
      </c>
      <c r="AA78" s="41">
        <f t="shared" si="7"/>
        <v>0</v>
      </c>
      <c r="AB78" s="46">
        <f>SUM(AB43:AB77)</f>
        <v>0</v>
      </c>
      <c r="AC78" s="44">
        <f>SUM(AC43:AC77)</f>
        <v>0</v>
      </c>
    </row>
    <row r="79" spans="1:30" ht="24" customHeight="1" thickTop="1" thickBot="1">
      <c r="B79" s="270" t="s">
        <v>132</v>
      </c>
      <c r="C79" s="271"/>
      <c r="D79" s="80">
        <f t="shared" ref="D79:AC79" si="8">D41+D78</f>
        <v>282</v>
      </c>
      <c r="E79" s="81">
        <f t="shared" si="8"/>
        <v>282000</v>
      </c>
      <c r="F79" s="82">
        <f t="shared" si="8"/>
        <v>302</v>
      </c>
      <c r="G79" s="83">
        <f t="shared" si="8"/>
        <v>327000</v>
      </c>
      <c r="H79" s="82">
        <f t="shared" si="8"/>
        <v>339</v>
      </c>
      <c r="I79" s="83">
        <f t="shared" si="8"/>
        <v>339000</v>
      </c>
      <c r="J79" s="82">
        <f t="shared" si="8"/>
        <v>335</v>
      </c>
      <c r="K79" s="83">
        <f t="shared" si="8"/>
        <v>335000</v>
      </c>
      <c r="L79" s="82">
        <f t="shared" si="8"/>
        <v>375</v>
      </c>
      <c r="M79" s="83">
        <f t="shared" si="8"/>
        <v>375000</v>
      </c>
      <c r="N79" s="82">
        <f t="shared" si="8"/>
        <v>350</v>
      </c>
      <c r="O79" s="83">
        <f t="shared" si="8"/>
        <v>350000</v>
      </c>
      <c r="P79" s="82">
        <f t="shared" si="8"/>
        <v>370</v>
      </c>
      <c r="Q79" s="83">
        <f t="shared" si="8"/>
        <v>370000</v>
      </c>
      <c r="R79" s="82">
        <f t="shared" si="8"/>
        <v>350</v>
      </c>
      <c r="S79" s="83">
        <f t="shared" si="8"/>
        <v>350000</v>
      </c>
      <c r="T79" s="82">
        <f t="shared" si="8"/>
        <v>350</v>
      </c>
      <c r="U79" s="83">
        <f t="shared" si="8"/>
        <v>350000</v>
      </c>
      <c r="V79" s="82">
        <f t="shared" si="8"/>
        <v>330</v>
      </c>
      <c r="W79" s="83">
        <f t="shared" si="8"/>
        <v>330000</v>
      </c>
      <c r="X79" s="82">
        <f t="shared" si="8"/>
        <v>294</v>
      </c>
      <c r="Y79" s="81">
        <f t="shared" si="8"/>
        <v>277000</v>
      </c>
      <c r="Z79" s="82">
        <f t="shared" si="8"/>
        <v>313</v>
      </c>
      <c r="AA79" s="81">
        <f>AA41+AA78</f>
        <v>313000</v>
      </c>
      <c r="AB79" s="84">
        <f t="shared" si="8"/>
        <v>3990</v>
      </c>
      <c r="AC79" s="85">
        <f t="shared" si="8"/>
        <v>3998000</v>
      </c>
    </row>
    <row r="80" spans="1:30" ht="23.25" customHeight="1" thickTop="1">
      <c r="A80" s="25"/>
      <c r="B80" s="75"/>
      <c r="C80" s="76"/>
      <c r="D80" s="77"/>
      <c r="E80" s="78"/>
      <c r="F80" s="77"/>
      <c r="G80" s="78"/>
      <c r="H80" s="77"/>
      <c r="I80" s="78"/>
      <c r="J80" s="77"/>
      <c r="K80" s="78"/>
      <c r="L80" s="77"/>
      <c r="M80" s="78"/>
      <c r="N80" s="77"/>
      <c r="O80" s="78"/>
      <c r="P80" s="77"/>
      <c r="Q80" s="78"/>
      <c r="R80" s="77"/>
      <c r="S80" s="78"/>
      <c r="T80" s="77"/>
      <c r="U80" s="78"/>
      <c r="V80" s="77"/>
      <c r="W80" s="78"/>
      <c r="X80" s="77"/>
      <c r="Y80" s="78"/>
      <c r="Z80" s="77"/>
      <c r="AA80" s="78"/>
      <c r="AB80" s="79"/>
      <c r="AC80" s="79"/>
    </row>
    <row r="81" ht="13.5" customHeight="1"/>
  </sheetData>
  <mergeCells count="43">
    <mergeCell ref="B78:C78"/>
    <mergeCell ref="B79:C79"/>
    <mergeCell ref="R14:S14"/>
    <mergeCell ref="T14:U14"/>
    <mergeCell ref="B14:C14"/>
    <mergeCell ref="D14:E14"/>
    <mergeCell ref="F14:G14"/>
    <mergeCell ref="H14:I14"/>
    <mergeCell ref="J14:K14"/>
    <mergeCell ref="L14:M14"/>
    <mergeCell ref="N14:O14"/>
    <mergeCell ref="P14:Q14"/>
    <mergeCell ref="AB14:AC14"/>
    <mergeCell ref="Z13:AA13"/>
    <mergeCell ref="AB13:AC13"/>
    <mergeCell ref="X13:Y13"/>
    <mergeCell ref="B41:C41"/>
    <mergeCell ref="T13:U13"/>
    <mergeCell ref="V13:W13"/>
    <mergeCell ref="V14:W14"/>
    <mergeCell ref="X14:Y14"/>
    <mergeCell ref="Z14:AA14"/>
    <mergeCell ref="H13:I13"/>
    <mergeCell ref="J13:K13"/>
    <mergeCell ref="N13:O13"/>
    <mergeCell ref="P13:Q13"/>
    <mergeCell ref="R13:S13"/>
    <mergeCell ref="V10:AB10"/>
    <mergeCell ref="AB1:AC1"/>
    <mergeCell ref="L13:M13"/>
    <mergeCell ref="B2:AC2"/>
    <mergeCell ref="U3:W3"/>
    <mergeCell ref="X3:AC3"/>
    <mergeCell ref="C5:S11"/>
    <mergeCell ref="U5:AC5"/>
    <mergeCell ref="V6:AB6"/>
    <mergeCell ref="V7:AB7"/>
    <mergeCell ref="V8:AB8"/>
    <mergeCell ref="V9:AB9"/>
    <mergeCell ref="V11:AB11"/>
    <mergeCell ref="B13:C13"/>
    <mergeCell ref="D13:E13"/>
    <mergeCell ref="F13:G13"/>
  </mergeCells>
  <phoneticPr fontId="3"/>
  <conditionalFormatting sqref="AB16:AC40 AB43:AC77 D78:AA79 D41:AC42 D80:AC80">
    <cfRule type="cellIs" dxfId="7" priority="3" stopIfTrue="1" operator="equal">
      <formula>0</formula>
    </cfRule>
  </conditionalFormatting>
  <conditionalFormatting sqref="AB78:AC79">
    <cfRule type="expression" dxfId="6" priority="4" stopIfTrue="1">
      <formula>#REF!=$AG$17</formula>
    </cfRule>
    <cfRule type="expression" dxfId="5" priority="5" stopIfTrue="1">
      <formula>#REF!=#REF!</formula>
    </cfRule>
    <cfRule type="cellIs" dxfId="4" priority="6" stopIfTrue="1" operator="equal">
      <formula>0</formula>
    </cfRule>
  </conditionalFormatting>
  <conditionalFormatting sqref="X16:X40 D16:D40 Z16:Z40 F16:F40 H21:H40 J16:J40 L16:L40 N16:N40 P16:P40 R16:R40 T16:T40 V16:V40 Z43:Z77 J43:J77 L43:L77 N43:N77 P43:P77 R43:R77 T43:T77 V43:V77 X43:X77 D43:D77 H43:H77 F43:F77">
    <cfRule type="expression" dxfId="3" priority="7" stopIfTrue="1">
      <formula>#REF!=$AG$17</formula>
    </cfRule>
    <cfRule type="expression" dxfId="2" priority="8" stopIfTrue="1">
      <formula>#REF!=#REF!</formula>
    </cfRule>
  </conditionalFormatting>
  <conditionalFormatting sqref="H16:H20">
    <cfRule type="expression" dxfId="1" priority="1" stopIfTrue="1">
      <formula>#REF!=$AG$17</formula>
    </cfRule>
    <cfRule type="expression" dxfId="0" priority="2" stopIfTrue="1">
      <formula>#REF!=#REF!</formula>
    </cfRule>
  </conditionalFormatting>
  <dataValidations disablePrompts="1" count="2">
    <dataValidation allowBlank="1" showErrorMessage="1" sqref="D16:U40"/>
    <dataValidation type="decimal" operator="greaterThanOrEqual" allowBlank="1" showInputMessage="1" showErrorMessage="1" sqref="AA16:AA40 AA43:AA75">
      <formula1>0</formula1>
    </dataValidation>
  </dataValidations>
  <pageMargins left="0.94488188976377963" right="0.74803149606299213" top="0.59055118110236227" bottom="0.39370078740157483" header="0.51181102362204722" footer="0.51181102362204722"/>
  <pageSetup paperSize="8" scale="78" fitToHeight="2" orientation="landscape" r:id="rId1"/>
  <headerFooter alignWithMargins="0"/>
  <rowBreaks count="1" manualBreakCount="1">
    <brk id="4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6"/>
  <sheetViews>
    <sheetView topLeftCell="F1" workbookViewId="0">
      <selection activeCell="K14" sqref="K14"/>
    </sheetView>
  </sheetViews>
  <sheetFormatPr defaultRowHeight="13.5"/>
  <cols>
    <col min="2" max="2" width="16.875" customWidth="1"/>
    <col min="3" max="19" width="12.5" customWidth="1"/>
  </cols>
  <sheetData>
    <row r="3" spans="2:19" ht="14.25" thickBot="1"/>
    <row r="4" spans="2:19">
      <c r="B4" s="308" t="s">
        <v>171</v>
      </c>
      <c r="C4" s="310" t="s">
        <v>172</v>
      </c>
      <c r="D4" s="310" t="s">
        <v>46</v>
      </c>
      <c r="E4" s="312" t="s">
        <v>173</v>
      </c>
      <c r="F4" s="312" t="s">
        <v>181</v>
      </c>
      <c r="G4" s="131" t="s">
        <v>176</v>
      </c>
      <c r="H4" s="131"/>
      <c r="I4" s="131"/>
      <c r="J4" s="131"/>
      <c r="K4" s="131"/>
      <c r="L4" s="131"/>
      <c r="M4" s="132" t="s">
        <v>137</v>
      </c>
      <c r="N4" s="132"/>
      <c r="O4" s="132" t="s">
        <v>55</v>
      </c>
      <c r="P4" s="132"/>
      <c r="Q4" s="132"/>
      <c r="R4" s="306" t="s">
        <v>161</v>
      </c>
      <c r="S4" s="307"/>
    </row>
    <row r="5" spans="2:19" ht="36">
      <c r="B5" s="309"/>
      <c r="C5" s="311"/>
      <c r="D5" s="311"/>
      <c r="E5" s="311"/>
      <c r="F5" s="313"/>
      <c r="G5" s="129" t="s">
        <v>177</v>
      </c>
      <c r="H5" s="129" t="s">
        <v>178</v>
      </c>
      <c r="I5" s="154" t="s">
        <v>179</v>
      </c>
      <c r="J5" s="154" t="s">
        <v>180</v>
      </c>
      <c r="K5" s="154" t="s">
        <v>195</v>
      </c>
      <c r="L5" s="129" t="s">
        <v>190</v>
      </c>
      <c r="M5" s="130" t="s">
        <v>174</v>
      </c>
      <c r="N5" s="130" t="s">
        <v>175</v>
      </c>
      <c r="O5" s="130" t="s">
        <v>182</v>
      </c>
      <c r="P5" s="130" t="s">
        <v>183</v>
      </c>
      <c r="Q5" s="130" t="s">
        <v>184</v>
      </c>
      <c r="R5" s="133" t="s">
        <v>182</v>
      </c>
      <c r="S5" s="134" t="s">
        <v>185</v>
      </c>
    </row>
    <row r="6" spans="2:19" ht="30" customHeight="1" thickBot="1">
      <c r="B6" s="140">
        <f>実績報告書!$H$13</f>
        <v>0</v>
      </c>
      <c r="C6" s="135">
        <f>実績報告書!$H$12</f>
        <v>0</v>
      </c>
      <c r="D6" s="135">
        <f>実績報告書!$J$18</f>
        <v>0</v>
      </c>
      <c r="E6" s="135">
        <f>実績報告書!$C$18</f>
        <v>0</v>
      </c>
      <c r="F6" s="136">
        <f>実績報告書!$C$21</f>
        <v>0</v>
      </c>
      <c r="G6" s="136">
        <f>算定表!$AC$6</f>
        <v>0</v>
      </c>
      <c r="H6" s="145" t="e">
        <f>算定表!$AC$7</f>
        <v>#DIV/0!</v>
      </c>
      <c r="I6" s="136">
        <f>算定表!$AC$8</f>
        <v>0</v>
      </c>
      <c r="J6" s="136">
        <f>算定表!$AC$9</f>
        <v>0</v>
      </c>
      <c r="K6" s="136">
        <f>算定表!$AC$10</f>
        <v>0</v>
      </c>
      <c r="L6" s="136" t="e">
        <f>算定表!$AC$11</f>
        <v>#DIV/0!</v>
      </c>
      <c r="M6" s="139">
        <f>実績報告書!$G$25</f>
        <v>0</v>
      </c>
      <c r="N6" s="142">
        <f>実績報告書!$K$25</f>
        <v>0</v>
      </c>
      <c r="O6" s="137">
        <f>実績報告書!$F$26</f>
        <v>0</v>
      </c>
      <c r="P6" s="138">
        <f>実績報告書!$F$27</f>
        <v>0</v>
      </c>
      <c r="Q6" s="141">
        <f>実績報告書!$F$28</f>
        <v>0</v>
      </c>
      <c r="R6" s="144">
        <f>実績報告書!$F$29</f>
        <v>0</v>
      </c>
      <c r="S6" s="143">
        <f>実績報告書!$F$30</f>
        <v>0</v>
      </c>
    </row>
  </sheetData>
  <mergeCells count="6">
    <mergeCell ref="R4:S4"/>
    <mergeCell ref="B4:B5"/>
    <mergeCell ref="C4:C5"/>
    <mergeCell ref="D4:D5"/>
    <mergeCell ref="E4:E5"/>
    <mergeCell ref="F4:F5"/>
  </mergeCells>
  <phoneticPr fontId="3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B3" sqref="B3"/>
    </sheetView>
  </sheetViews>
  <sheetFormatPr defaultRowHeight="13.5"/>
  <cols>
    <col min="1" max="1" width="3.625" customWidth="1"/>
    <col min="2" max="2" width="15.5" customWidth="1"/>
    <col min="3" max="3" width="9.875" customWidth="1"/>
    <col min="4" max="4" width="28.875" customWidth="1"/>
    <col min="9" max="9" width="11.125" customWidth="1"/>
    <col min="10" max="10" width="20.875" customWidth="1"/>
    <col min="12" max="12" width="10" customWidth="1"/>
    <col min="21" max="21" width="19.25" customWidth="1"/>
  </cols>
  <sheetData>
    <row r="1" spans="1:21">
      <c r="C1" s="60" t="s">
        <v>108</v>
      </c>
      <c r="D1" s="64"/>
      <c r="E1" s="1" t="s">
        <v>112</v>
      </c>
      <c r="F1" s="314" t="s">
        <v>93</v>
      </c>
      <c r="G1" s="315"/>
      <c r="H1" s="316" t="s">
        <v>111</v>
      </c>
      <c r="I1" s="317"/>
      <c r="J1" s="238"/>
      <c r="K1" s="65" t="s">
        <v>113</v>
      </c>
      <c r="L1" s="65" t="s">
        <v>114</v>
      </c>
      <c r="M1" s="316" t="s">
        <v>99</v>
      </c>
      <c r="N1" s="317"/>
      <c r="O1" s="238"/>
      <c r="P1" s="316" t="s">
        <v>102</v>
      </c>
      <c r="Q1" s="317"/>
      <c r="R1" s="317"/>
      <c r="S1" s="316" t="s">
        <v>103</v>
      </c>
      <c r="T1" s="238"/>
      <c r="U1" s="1" t="s">
        <v>117</v>
      </c>
    </row>
    <row r="2" spans="1:21" ht="44.25" customHeight="1">
      <c r="A2" s="69"/>
      <c r="B2" s="59" t="s">
        <v>63</v>
      </c>
      <c r="C2" s="59" t="s">
        <v>109</v>
      </c>
      <c r="D2" s="59" t="s">
        <v>110</v>
      </c>
      <c r="E2" s="59" t="s">
        <v>50</v>
      </c>
      <c r="F2" s="59" t="s">
        <v>91</v>
      </c>
      <c r="G2" s="59" t="s">
        <v>92</v>
      </c>
      <c r="H2" s="59" t="s">
        <v>94</v>
      </c>
      <c r="I2" s="59" t="s">
        <v>46</v>
      </c>
      <c r="J2" s="59" t="s">
        <v>95</v>
      </c>
      <c r="K2" s="59" t="s">
        <v>96</v>
      </c>
      <c r="L2" s="59" t="s">
        <v>97</v>
      </c>
      <c r="M2" s="59" t="s">
        <v>98</v>
      </c>
      <c r="N2" s="59" t="s">
        <v>100</v>
      </c>
      <c r="O2" s="59" t="s">
        <v>101</v>
      </c>
      <c r="P2" s="59" t="s">
        <v>104</v>
      </c>
      <c r="Q2" s="59" t="s">
        <v>105</v>
      </c>
      <c r="R2" s="61" t="s">
        <v>106</v>
      </c>
      <c r="S2" s="59" t="s">
        <v>61</v>
      </c>
      <c r="T2" s="62" t="s">
        <v>107</v>
      </c>
      <c r="U2" s="67" t="s">
        <v>118</v>
      </c>
    </row>
    <row r="3" spans="1:21" ht="25.5" customHeight="1">
      <c r="A3" s="70"/>
      <c r="B3" s="63" t="e">
        <f>#REF!</f>
        <v>#REF!</v>
      </c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66" t="e">
        <f>#REF!</f>
        <v>#REF!</v>
      </c>
      <c r="L3" s="73" t="e">
        <f>#REF!</f>
        <v>#REF!</v>
      </c>
      <c r="M3" s="74" t="e">
        <f>#REF!</f>
        <v>#REF!</v>
      </c>
      <c r="N3" s="74" t="e">
        <f>#REF!</f>
        <v>#REF!</v>
      </c>
      <c r="O3" s="74" t="e">
        <f>#REF!</f>
        <v>#REF!</v>
      </c>
      <c r="P3" s="66" t="e">
        <f>#REF!</f>
        <v>#REF!</v>
      </c>
      <c r="Q3" s="66" t="e">
        <f>#REF!</f>
        <v>#REF!</v>
      </c>
      <c r="R3" s="71" t="e">
        <f>#REF!</f>
        <v>#REF!</v>
      </c>
      <c r="S3" s="66" t="e">
        <f>#REF!</f>
        <v>#REF!</v>
      </c>
      <c r="T3" s="72" t="e">
        <f>#REF!</f>
        <v>#REF!</v>
      </c>
      <c r="U3" s="1" t="e">
        <f>#REF!</f>
        <v>#REF!</v>
      </c>
    </row>
    <row r="5" spans="1:21">
      <c r="G5" s="58"/>
    </row>
  </sheetData>
  <mergeCells count="5">
    <mergeCell ref="F1:G1"/>
    <mergeCell ref="S1:T1"/>
    <mergeCell ref="P1:R1"/>
    <mergeCell ref="H1:J1"/>
    <mergeCell ref="M1:O1"/>
  </mergeCells>
  <phoneticPr fontId="3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E9" sqref="E9:E10"/>
    </sheetView>
  </sheetViews>
  <sheetFormatPr defaultRowHeight="13.5"/>
  <cols>
    <col min="1" max="1" width="5.625" customWidth="1"/>
  </cols>
  <sheetData>
    <row r="2" spans="2:5">
      <c r="B2" t="s">
        <v>66</v>
      </c>
    </row>
    <row r="3" spans="2:5">
      <c r="B3" t="s">
        <v>65</v>
      </c>
      <c r="E3" t="s">
        <v>53</v>
      </c>
    </row>
    <row r="4" spans="2:5">
      <c r="B4" t="s">
        <v>67</v>
      </c>
      <c r="E4" t="s">
        <v>52</v>
      </c>
    </row>
    <row r="5" spans="2:5">
      <c r="B5" t="s">
        <v>64</v>
      </c>
      <c r="E5" s="54" t="s">
        <v>51</v>
      </c>
    </row>
    <row r="6" spans="2:5">
      <c r="B6" t="s">
        <v>68</v>
      </c>
    </row>
    <row r="7" spans="2:5">
      <c r="B7" t="s">
        <v>69</v>
      </c>
    </row>
    <row r="8" spans="2:5">
      <c r="B8" t="s">
        <v>70</v>
      </c>
    </row>
    <row r="9" spans="2:5">
      <c r="B9" t="s">
        <v>71</v>
      </c>
    </row>
    <row r="10" spans="2:5">
      <c r="B10" t="s">
        <v>72</v>
      </c>
      <c r="E10" t="s">
        <v>59</v>
      </c>
    </row>
    <row r="11" spans="2:5">
      <c r="B11" t="s">
        <v>73</v>
      </c>
    </row>
    <row r="12" spans="2:5">
      <c r="B12" t="s">
        <v>74</v>
      </c>
    </row>
    <row r="13" spans="2:5">
      <c r="B13" t="s">
        <v>75</v>
      </c>
    </row>
    <row r="14" spans="2:5">
      <c r="B14" t="s">
        <v>76</v>
      </c>
      <c r="E14" t="s">
        <v>115</v>
      </c>
    </row>
    <row r="15" spans="2:5">
      <c r="B15" t="s">
        <v>77</v>
      </c>
      <c r="E15" t="s">
        <v>116</v>
      </c>
    </row>
    <row r="16" spans="2:5">
      <c r="B16" t="s">
        <v>78</v>
      </c>
    </row>
    <row r="17" spans="2:2">
      <c r="B17" t="s">
        <v>79</v>
      </c>
    </row>
    <row r="18" spans="2:2">
      <c r="B18" t="s">
        <v>80</v>
      </c>
    </row>
    <row r="19" spans="2:2">
      <c r="B19" t="s">
        <v>81</v>
      </c>
    </row>
    <row r="20" spans="2:2">
      <c r="B20" t="s">
        <v>82</v>
      </c>
    </row>
    <row r="21" spans="2:2">
      <c r="B21" t="s">
        <v>83</v>
      </c>
    </row>
    <row r="22" spans="2:2">
      <c r="B22" t="s">
        <v>84</v>
      </c>
    </row>
    <row r="23" spans="2:2">
      <c r="B23" t="s">
        <v>85</v>
      </c>
    </row>
    <row r="24" spans="2:2">
      <c r="B24" t="s">
        <v>86</v>
      </c>
    </row>
    <row r="25" spans="2:2">
      <c r="B25" t="s">
        <v>87</v>
      </c>
    </row>
    <row r="26" spans="2:2">
      <c r="B26" t="s">
        <v>88</v>
      </c>
    </row>
    <row r="27" spans="2:2">
      <c r="B27" t="s">
        <v>89</v>
      </c>
    </row>
    <row r="28" spans="2:2">
      <c r="B28" t="s">
        <v>90</v>
      </c>
    </row>
  </sheetData>
  <phoneticPr fontId="3"/>
  <dataValidations count="1">
    <dataValidation type="list" allowBlank="1" showInputMessage="1" showErrorMessage="1" sqref="E4">
      <formula1>$Q$16:$Q$19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実績報告書</vt:lpstr>
      <vt:lpstr>算定表</vt:lpstr>
      <vt:lpstr>実績報告書 (記載例)</vt:lpstr>
      <vt:lpstr>算定表 (記載例)</vt:lpstr>
      <vt:lpstr>Sheet</vt:lpstr>
      <vt:lpstr>集計表</vt:lpstr>
      <vt:lpstr>プルダウン</vt:lpstr>
      <vt:lpstr>Sheet!Print_Area</vt:lpstr>
      <vt:lpstr>算定表!Print_Area</vt:lpstr>
      <vt:lpstr>'算定表 (記載例)'!Print_Area</vt:lpstr>
      <vt:lpstr>実績報告書!Print_Area</vt:lpstr>
      <vt:lpstr>'実績報告書 (記載例)'!Print_Area</vt:lpstr>
      <vt:lpstr>算定表!Print_Titles</vt:lpstr>
      <vt:lpstr>'算定表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池上　幸政</cp:lastModifiedBy>
  <cp:lastPrinted>2024-04-11T08:38:01Z</cp:lastPrinted>
  <dcterms:created xsi:type="dcterms:W3CDTF">2009-03-22T15:50:28Z</dcterms:created>
  <dcterms:modified xsi:type="dcterms:W3CDTF">2024-04-11T08:39:32Z</dcterms:modified>
</cp:coreProperties>
</file>