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14\"/>
    </mc:Choice>
  </mc:AlternateContent>
  <xr:revisionPtr revIDLastSave="0" documentId="13_ncr:1_{960E4BFA-25C0-49C0-BEEE-E99DA8A0C5B2}" xr6:coauthVersionLast="36" xr6:coauthVersionMax="36" xr10:uidLastSave="{00000000-0000-0000-0000-000000000000}"/>
  <bookViews>
    <workbookView xWindow="600" yWindow="135" windowWidth="19395" windowHeight="7815" xr2:uid="{00000000-000D-0000-FFFF-FFFF00000000}"/>
  </bookViews>
  <sheets>
    <sheet name="グラフ" sheetId="2" r:id="rId1"/>
  </sheets>
  <externalReferences>
    <externalReference r:id="rId2"/>
  </externalReferences>
  <definedNames>
    <definedName name="_xlnm.Print_Area" localSheetId="0">グラフ!$A$1:$J$49</definedName>
  </definedNames>
  <calcPr calcId="191029"/>
</workbook>
</file>

<file path=xl/calcChain.xml><?xml version="1.0" encoding="utf-8"?>
<calcChain xmlns="http://schemas.openxmlformats.org/spreadsheetml/2006/main">
  <c r="N46" i="2" l="1"/>
  <c r="O43" i="2" s="1"/>
  <c r="O42" i="2"/>
  <c r="O40" i="2"/>
  <c r="O39" i="2"/>
  <c r="O38" i="2"/>
  <c r="O36" i="2"/>
  <c r="O35" i="2"/>
  <c r="O34" i="2"/>
  <c r="O32" i="2"/>
  <c r="F29" i="2"/>
  <c r="N16" i="2"/>
  <c r="N17" i="2" s="1"/>
  <c r="F6" i="2" s="1"/>
  <c r="O44" i="2" l="1"/>
  <c r="O16" i="2"/>
  <c r="O17" i="2" s="1"/>
  <c r="O33" i="2"/>
  <c r="O46" i="2" s="1"/>
  <c r="O37" i="2"/>
  <c r="O41" i="2"/>
  <c r="O45" i="2"/>
</calcChain>
</file>

<file path=xl/sharedStrings.xml><?xml version="1.0" encoding="utf-8"?>
<sst xmlns="http://schemas.openxmlformats.org/spreadsheetml/2006/main" count="127" uniqueCount="56">
  <si>
    <t>並び替えを行う列</t>
    <rPh sb="0" eb="1">
      <t>ナラ</t>
    </rPh>
    <rPh sb="2" eb="3">
      <t>カ</t>
    </rPh>
    <rPh sb="5" eb="6">
      <t>オコナ</t>
    </rPh>
    <rPh sb="7" eb="8">
      <t>レツ</t>
    </rPh>
    <phoneticPr fontId="2"/>
  </si>
  <si>
    <t>一般会計予算状況</t>
    <rPh sb="0" eb="2">
      <t>イッパン</t>
    </rPh>
    <rPh sb="2" eb="4">
      <t>カイケイ</t>
    </rPh>
    <rPh sb="4" eb="6">
      <t>ヨサン</t>
    </rPh>
    <rPh sb="6" eb="8">
      <t>ジョウキョウ</t>
    </rPh>
    <phoneticPr fontId="2"/>
  </si>
  <si>
    <t>（単位：千円，％）　　　　　　　　　　</t>
    <phoneticPr fontId="2"/>
  </si>
  <si>
    <t>総額</t>
  </si>
  <si>
    <t xml:space="preserve">区分 </t>
  </si>
  <si>
    <t>予算額</t>
    <rPh sb="0" eb="2">
      <t>ヨサン</t>
    </rPh>
    <phoneticPr fontId="2"/>
  </si>
  <si>
    <t>当初予算額</t>
    <rPh sb="0" eb="2">
      <t>トウショ</t>
    </rPh>
    <rPh sb="2" eb="4">
      <t>ヨサン</t>
    </rPh>
    <rPh sb="4" eb="5">
      <t>ガク</t>
    </rPh>
    <phoneticPr fontId="2"/>
  </si>
  <si>
    <t>市税</t>
  </si>
  <si>
    <t>千円</t>
    <rPh sb="0" eb="2">
      <t>センエン</t>
    </rPh>
    <phoneticPr fontId="2"/>
  </si>
  <si>
    <t>国庫支出金</t>
  </si>
  <si>
    <t>市債</t>
  </si>
  <si>
    <t>地方譲与税</t>
  </si>
  <si>
    <t>地方交付税</t>
  </si>
  <si>
    <t>利子割交付金</t>
  </si>
  <si>
    <t>県支出金</t>
  </si>
  <si>
    <t>配当割交付金</t>
    <rPh sb="0" eb="2">
      <t>ハイトウ</t>
    </rPh>
    <rPh sb="2" eb="3">
      <t>ワリ</t>
    </rPh>
    <rPh sb="3" eb="6">
      <t>コウフキン</t>
    </rPh>
    <phoneticPr fontId="2"/>
  </si>
  <si>
    <t>地方消費税交付金</t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</si>
  <si>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9">
      <t>コウ</t>
    </rPh>
    <rPh sb="9" eb="10">
      <t>ヅケ</t>
    </rPh>
    <rPh sb="10" eb="11">
      <t>キン</t>
    </rPh>
    <phoneticPr fontId="2"/>
  </si>
  <si>
    <t>諸収入</t>
  </si>
  <si>
    <t>分担金及び負担金</t>
  </si>
  <si>
    <t xml:space="preserve">ゴルフ場利用税交付金 </t>
  </si>
  <si>
    <t>使用料及び手数料</t>
  </si>
  <si>
    <t xml:space="preserve">特別地方消費税交付金 </t>
  </si>
  <si>
    <t>-</t>
  </si>
  <si>
    <t xml:space="preserve">自動車取得税交付金 </t>
  </si>
  <si>
    <t>繰入金</t>
  </si>
  <si>
    <t>地方特例交付金</t>
  </si>
  <si>
    <t>その他</t>
    <rPh sb="2" eb="3">
      <t>タ</t>
    </rPh>
    <phoneticPr fontId="2"/>
  </si>
  <si>
    <t xml:space="preserve">交通安全対策特別交付金 </t>
  </si>
  <si>
    <t>財産収入</t>
  </si>
  <si>
    <t>寄附金</t>
  </si>
  <si>
    <t>繰越金</t>
  </si>
  <si>
    <t>総額</t>
    <rPh sb="0" eb="2">
      <t>ソウガク</t>
    </rPh>
    <phoneticPr fontId="2"/>
  </si>
  <si>
    <t>民生費</t>
  </si>
  <si>
    <t>土木費</t>
  </si>
  <si>
    <t>衛生費</t>
  </si>
  <si>
    <t>教育費</t>
  </si>
  <si>
    <t>議会費</t>
  </si>
  <si>
    <t>公債費</t>
  </si>
  <si>
    <t>総務費</t>
  </si>
  <si>
    <t>消防費</t>
  </si>
  <si>
    <t>農林水産業費</t>
  </si>
  <si>
    <t>労働費</t>
  </si>
  <si>
    <t>商工費</t>
  </si>
  <si>
    <t>諸支出金</t>
  </si>
  <si>
    <t>予備費</t>
  </si>
  <si>
    <t>災害復旧費</t>
  </si>
  <si>
    <t>構成比</t>
    <phoneticPr fontId="2"/>
  </si>
  <si>
    <t xml:space="preserve">令和元年度 </t>
    <rPh sb="0" eb="2">
      <t>レイワ</t>
    </rPh>
    <rPh sb="2" eb="4">
      <t>ガンネン</t>
    </rPh>
    <rPh sb="4" eb="5">
      <t>ド</t>
    </rPh>
    <phoneticPr fontId="2"/>
  </si>
  <si>
    <t>令和元年度</t>
    <rPh sb="0" eb="4">
      <t>レイワガンネン</t>
    </rPh>
    <rPh sb="4" eb="5">
      <t>ド</t>
    </rPh>
    <phoneticPr fontId="2"/>
  </si>
  <si>
    <t>令和元年度歳入額</t>
    <rPh sb="0" eb="4">
      <t>レイワガンネン</t>
    </rPh>
    <rPh sb="4" eb="5">
      <t>ド</t>
    </rPh>
    <rPh sb="5" eb="7">
      <t>サイニュウ</t>
    </rPh>
    <rPh sb="7" eb="8">
      <t>ガク</t>
    </rPh>
    <phoneticPr fontId="2"/>
  </si>
  <si>
    <t>-</t>
    <phoneticPr fontId="2"/>
  </si>
  <si>
    <t>環境性能割交付金</t>
    <rPh sb="0" eb="4">
      <t>カンキョウセイノウ</t>
    </rPh>
    <rPh sb="4" eb="5">
      <t>ワリ</t>
    </rPh>
    <rPh sb="5" eb="8">
      <t>コウフキン</t>
    </rPh>
    <phoneticPr fontId="2"/>
  </si>
  <si>
    <t>令和元年度歳出額</t>
    <rPh sb="0" eb="4">
      <t>レイワガンネン</t>
    </rPh>
    <rPh sb="4" eb="5">
      <t>ド</t>
    </rPh>
    <rPh sb="5" eb="7">
      <t>サイシュツ</t>
    </rPh>
    <rPh sb="7" eb="8">
      <t>ガク</t>
    </rPh>
    <phoneticPr fontId="2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</si>
  <si>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2"/>
  </si>
  <si>
    <t>災害復旧費</t>
    <rPh sb="0" eb="5">
      <t>サイガイフッキュウヒ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</si>
</sst>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"/>
    <numFmt numFmtId="179" formatCode="#,##0_);[Red]\(#,##0\)"/>
  </numFmts>
  <fonts count="13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0"/>
      <name val="ＭＳ ゴシック"/>
      <family val="3"/>
      <charset val="128"/>
    </font>
    <font>
      <sz val="10"/>
      <color theme="0"/>
      <name val="ＭＳ 明朝"/>
      <family val="1"/>
      <charset val="128"/>
    </font>
    <font>
      <sz val="8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明朝"/>
      <family val="1"/>
      <charset val="128"/>
    </font>
    <font>
      <sz val="9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6" fillId="0" borderId="0">
      <alignment vertical="center"/>
    </xf>
  </cellStyleXfs>
  <cellXfs count="42">
    <xf numFmtId="0" fontId="0" fillId="0" borderId="0" xfId="0"/>
    <xf numFmtId="0" fontId="3" fillId="0" borderId="0" xfId="0" applyFont="1"/>
    <xf numFmtId="0" fontId="5" fillId="0" borderId="0" xfId="0" applyFont="1"/>
    <xf numFmtId="3" fontId="5" fillId="0" borderId="0" xfId="0" applyNumberFormat="1" applyFont="1"/>
    <xf numFmtId="3" fontId="10" fillId="0" borderId="0" xfId="0" applyNumberFormat="1" applyFont="1" applyFill="1" applyBorder="1" applyAlignment="1">
      <alignment horizontal="right" vertical="center" wrapText="1"/>
    </xf>
    <xf numFmtId="176" fontId="10" fillId="0" borderId="0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 applyProtection="1">
      <alignment horizontal="right" vertical="center" wrapText="1"/>
    </xf>
    <xf numFmtId="176" fontId="10" fillId="0" borderId="0" xfId="0" applyNumberFormat="1" applyFont="1" applyFill="1" applyBorder="1" applyAlignment="1" applyProtection="1">
      <alignment horizontal="right" vertical="center" wrapText="1"/>
    </xf>
    <xf numFmtId="176" fontId="8" fillId="0" borderId="0" xfId="2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 applyProtection="1">
      <alignment horizontal="right" vertical="center" wrapText="1"/>
    </xf>
    <xf numFmtId="176" fontId="8" fillId="0" borderId="0" xfId="0" applyNumberFormat="1" applyFont="1" applyFill="1" applyBorder="1" applyAlignment="1" applyProtection="1">
      <alignment horizontal="right" vertical="center" wrapText="1"/>
    </xf>
    <xf numFmtId="179" fontId="8" fillId="0" borderId="0" xfId="0" applyNumberFormat="1" applyFont="1" applyFill="1" applyBorder="1" applyAlignment="1" applyProtection="1">
      <alignment horizontal="right" vertical="center" wrapText="1"/>
    </xf>
    <xf numFmtId="179" fontId="8" fillId="0" borderId="0" xfId="1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>
      <alignment horizontal="center"/>
    </xf>
    <xf numFmtId="0" fontId="8" fillId="0" borderId="0" xfId="0" applyFont="1" applyBorder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/>
    <xf numFmtId="0" fontId="8" fillId="0" borderId="0" xfId="2" applyFont="1" applyBorder="1"/>
    <xf numFmtId="0" fontId="8" fillId="0" borderId="0" xfId="0" applyFont="1" applyBorder="1" applyAlignment="1">
      <alignment vertical="center"/>
    </xf>
    <xf numFmtId="38" fontId="8" fillId="0" borderId="0" xfId="1" applyFont="1" applyBorder="1"/>
    <xf numFmtId="0" fontId="11" fillId="0" borderId="0" xfId="0" applyFont="1" applyBorder="1" applyAlignment="1">
      <alignment horizontal="distributed" vertical="center" wrapText="1"/>
    </xf>
    <xf numFmtId="3" fontId="8" fillId="0" borderId="0" xfId="0" applyNumberFormat="1" applyFont="1" applyBorder="1" applyAlignment="1">
      <alignment horizontal="right" vertical="center" wrapText="1"/>
    </xf>
    <xf numFmtId="177" fontId="8" fillId="0" borderId="0" xfId="0" applyNumberFormat="1" applyFont="1" applyBorder="1" applyAlignment="1">
      <alignment horizontal="right" vertical="center" wrapText="1"/>
    </xf>
    <xf numFmtId="0" fontId="10" fillId="0" borderId="0" xfId="2" applyFont="1" applyBorder="1"/>
    <xf numFmtId="0" fontId="8" fillId="0" borderId="0" xfId="0" applyFont="1" applyBorder="1" applyAlignment="1">
      <alignment horizontal="center"/>
    </xf>
    <xf numFmtId="0" fontId="12" fillId="0" borderId="0" xfId="0" applyFont="1" applyBorder="1" applyAlignment="1">
      <alignment horizontal="distributed" vertical="center" justifyLastLine="1"/>
    </xf>
    <xf numFmtId="3" fontId="10" fillId="0" borderId="0" xfId="0" applyNumberFormat="1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/>
    <xf numFmtId="176" fontId="8" fillId="0" borderId="0" xfId="0" applyNumberFormat="1" applyFont="1" applyBorder="1"/>
    <xf numFmtId="0" fontId="8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left" vertical="center" justifyLastLine="1"/>
    </xf>
    <xf numFmtId="0" fontId="10" fillId="0" borderId="0" xfId="2" applyFont="1" applyBorder="1" applyAlignment="1">
      <alignment horizontal="left" vertical="center" justifyLastLine="1"/>
    </xf>
    <xf numFmtId="0" fontId="11" fillId="0" borderId="0" xfId="1" applyNumberFormat="1" applyFont="1" applyBorder="1" applyAlignment="1">
      <alignment wrapText="1"/>
    </xf>
    <xf numFmtId="0" fontId="10" fillId="0" borderId="0" xfId="0" applyFont="1" applyBorder="1" applyAlignment="1">
      <alignment horizontal="distributed" vertical="center" justifyLastLine="1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216168717047451"/>
          <c:y val="0.48239436619718312"/>
          <c:w val="0.50263620386643237"/>
          <c:h val="0.40140845070422537"/>
        </c:manualLayout>
      </c:layout>
      <c:pie3DChart>
        <c:varyColors val="1"/>
        <c:ser>
          <c:idx val="0"/>
          <c:order val="0"/>
          <c:tx>
            <c:strRef>
              <c:f>グラフ!$N$3</c:f>
              <c:strCache>
                <c:ptCount val="1"/>
                <c:pt idx="0">
                  <c:v>令和元年度 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52-4660-97BF-C81535DD50AC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852-4660-97BF-C81535DD50AC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852-4660-97BF-C81535DD50AC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852-4660-97BF-C81535DD50AC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852-4660-97BF-C81535DD50A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852-4660-97BF-C81535DD50AC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852-4660-97BF-C81535DD50AC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852-4660-97BF-C81535DD50A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852-4660-97BF-C81535DD50A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3852-4660-97BF-C81535DD50AC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3852-4660-97BF-C81535DD50AC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3852-4660-97BF-C81535DD50AC}"/>
              </c:ext>
            </c:extLst>
          </c:dPt>
          <c:dLbls>
            <c:dLbl>
              <c:idx val="0"/>
              <c:layout>
                <c:manualLayout>
                  <c:x val="-0.17067268173200673"/>
                  <c:y val="-1.0885364681527517E-2"/>
                </c:manualLayout>
              </c:layout>
              <c:tx>
                <c:rich>
                  <a:bodyPr/>
                  <a:lstStyle/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市税</a:t>
                    </a:r>
                  </a:p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45.5%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52-4660-97BF-C81535DD50AC}"/>
                </c:ext>
              </c:extLst>
            </c:dLbl>
            <c:dLbl>
              <c:idx val="1"/>
              <c:layout>
                <c:manualLayout>
                  <c:x val="6.8228000498180202E-2"/>
                  <c:y val="-5.4383202099737488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52-4660-97BF-C81535DD50AC}"/>
                </c:ext>
              </c:extLst>
            </c:dLbl>
            <c:dLbl>
              <c:idx val="2"/>
              <c:layout>
                <c:manualLayout>
                  <c:x val="3.7909540377220288E-2"/>
                  <c:y val="5.7307122323995213E-3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52-4660-97BF-C81535DD50AC}"/>
                </c:ext>
              </c:extLst>
            </c:dLbl>
            <c:dLbl>
              <c:idx val="3"/>
              <c:layout>
                <c:manualLayout>
                  <c:x val="-5.0057091700746709E-2"/>
                  <c:y val="1.6233327976859953E-2"/>
                </c:manualLayout>
              </c:layout>
              <c:tx>
                <c:rich>
                  <a:bodyPr/>
                  <a:lstStyle/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地方交付税</a:t>
                    </a:r>
                  </a:p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6.6%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52-4660-97BF-C81535DD50AC}"/>
                </c:ext>
              </c:extLst>
            </c:dLbl>
            <c:dLbl>
              <c:idx val="4"/>
              <c:layout>
                <c:manualLayout>
                  <c:x val="-0.19060619748112881"/>
                  <c:y val="5.3197993108004354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52-4660-97BF-C81535DD50AC}"/>
                </c:ext>
              </c:extLst>
            </c:dLbl>
            <c:dLbl>
              <c:idx val="5"/>
              <c:layout>
                <c:manualLayout>
                  <c:x val="-0.19330079018883975"/>
                  <c:y val="-5.4190632318338594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52-4660-97BF-C81535DD50AC}"/>
                </c:ext>
              </c:extLst>
            </c:dLbl>
            <c:dLbl>
              <c:idx val="6"/>
              <c:layout>
                <c:manualLayout>
                  <c:x val="-0.16541191643579065"/>
                  <c:y val="-0.16180724066680255"/>
                </c:manualLayout>
              </c:layout>
              <c:tx>
                <c:rich>
                  <a:bodyPr/>
                  <a:lstStyle/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諸収入 </a:t>
                    </a: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2.8%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52-4660-97BF-C81535DD50AC}"/>
                </c:ext>
              </c:extLst>
            </c:dLbl>
            <c:dLbl>
              <c:idx val="7"/>
              <c:layout>
                <c:manualLayout>
                  <c:x val="-0.11092207644992906"/>
                  <c:y val="-0.27287608298828925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52-4660-97BF-C81535DD50AC}"/>
                </c:ext>
              </c:extLst>
            </c:dLbl>
            <c:dLbl>
              <c:idx val="8"/>
              <c:layout>
                <c:manualLayout>
                  <c:x val="1.4114631019959639E-2"/>
                  <c:y val="-0.32071669612726983"/>
                </c:manualLayout>
              </c:layout>
              <c:tx>
                <c:rich>
                  <a:bodyPr/>
                  <a:lstStyle/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使用料及び</a:t>
                    </a:r>
                  </a:p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手数料</a:t>
                    </a:r>
                  </a:p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1.8%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52-4660-97BF-C81535DD50AC}"/>
                </c:ext>
              </c:extLst>
            </c:dLbl>
            <c:dLbl>
              <c:idx val="9"/>
              <c:layout>
                <c:manualLayout>
                  <c:x val="0.16835321166249567"/>
                  <c:y val="-0.33773635438427341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52-4660-97BF-C81535DD50AC}"/>
                </c:ext>
              </c:extLst>
            </c:dLbl>
            <c:dLbl>
              <c:idx val="10"/>
              <c:layout>
                <c:manualLayout>
                  <c:x val="0.15100986795255245"/>
                  <c:y val="-0.13677111789597729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852-4660-97BF-C81535DD50AC}"/>
                </c:ext>
              </c:extLst>
            </c:dLbl>
            <c:dLbl>
              <c:idx val="11"/>
              <c:layout>
                <c:manualLayout>
                  <c:x val="0.23046409181277649"/>
                  <c:y val="-4.3817234113341444E-2"/>
                </c:manualLayout>
              </c:layout>
              <c:tx>
                <c:rich>
                  <a:bodyPr/>
                  <a:lstStyle/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その他</a:t>
                    </a:r>
                  </a:p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1.3%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852-4660-97BF-C81535DD50AC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3075571177504388"/>
                  <c:y val="0.28169014084507044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852-4660-97BF-C81535DD50AC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56063268892794371"/>
                  <c:y val="0.54929577464788737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852-4660-97BF-C81535DD50AC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4024604569420035"/>
                  <c:y val="6.3380281690140844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852-4660-97BF-C81535DD50AC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785588752196837"/>
                  <c:y val="1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852-4660-97BF-C81535DD50AC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9525"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グラフ!$M$5:$M$16</c:f>
              <c:strCache>
                <c:ptCount val="12"/>
                <c:pt idx="0">
                  <c:v>市税</c:v>
                </c:pt>
                <c:pt idx="1">
                  <c:v>国庫支出金</c:v>
                </c:pt>
                <c:pt idx="2">
                  <c:v>市債</c:v>
                </c:pt>
                <c:pt idx="3">
                  <c:v>地方交付税</c:v>
                </c:pt>
                <c:pt idx="4">
                  <c:v>県支出金</c:v>
                </c:pt>
                <c:pt idx="5">
                  <c:v>地方消費税交付金</c:v>
                </c:pt>
                <c:pt idx="6">
                  <c:v>諸収入</c:v>
                </c:pt>
                <c:pt idx="7">
                  <c:v>分担金及び負担金</c:v>
                </c:pt>
                <c:pt idx="8">
                  <c:v>使用料及び手数料</c:v>
                </c:pt>
                <c:pt idx="9">
                  <c:v>地方譲与税</c:v>
                </c:pt>
                <c:pt idx="10">
                  <c:v>繰入金</c:v>
                </c:pt>
                <c:pt idx="11">
                  <c:v>その他</c:v>
                </c:pt>
              </c:strCache>
            </c:strRef>
          </c:cat>
          <c:val>
            <c:numRef>
              <c:f>グラフ!$N$5:$N$16</c:f>
              <c:numCache>
                <c:formatCode>#,##0</c:formatCode>
                <c:ptCount val="12"/>
                <c:pt idx="0">
                  <c:v>82436771</c:v>
                </c:pt>
                <c:pt idx="1">
                  <c:v>39131807</c:v>
                </c:pt>
                <c:pt idx="2">
                  <c:v>22250900</c:v>
                </c:pt>
                <c:pt idx="3">
                  <c:v>9500000</c:v>
                </c:pt>
                <c:pt idx="4">
                  <c:v>12697419</c:v>
                </c:pt>
                <c:pt idx="5">
                  <c:v>9000000</c:v>
                </c:pt>
                <c:pt idx="6">
                  <c:v>5873147</c:v>
                </c:pt>
                <c:pt idx="7">
                  <c:v>2094056</c:v>
                </c:pt>
                <c:pt idx="8">
                  <c:v>3185250</c:v>
                </c:pt>
                <c:pt idx="9">
                  <c:v>1950000</c:v>
                </c:pt>
                <c:pt idx="10">
                  <c:v>8042162</c:v>
                </c:pt>
                <c:pt idx="11">
                  <c:v>2647812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852-4660-97BF-C81535DD5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57749021502446"/>
          <c:y val="0.4689655172413793"/>
          <c:w val="0.53521172770044267"/>
          <c:h val="0.41724137931034483"/>
        </c:manualLayout>
      </c:layout>
      <c:pie3DChart>
        <c:varyColors val="1"/>
        <c:ser>
          <c:idx val="0"/>
          <c:order val="0"/>
          <c:tx>
            <c:strRef>
              <c:f>グラフ!$N$30</c:f>
              <c:strCache>
                <c:ptCount val="1"/>
                <c:pt idx="0">
                  <c:v>令和元年度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5F-45DF-9031-2126C6FBD383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55F-45DF-9031-2126C6FBD383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55F-45DF-9031-2126C6FBD383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55F-45DF-9031-2126C6FBD383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55F-45DF-9031-2126C6FBD38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55F-45DF-9031-2126C6FBD383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55F-45DF-9031-2126C6FBD383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55F-45DF-9031-2126C6FBD38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55F-45DF-9031-2126C6FBD38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355F-45DF-9031-2126C6FBD38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355F-45DF-9031-2126C6FBD383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355F-45DF-9031-2126C6FBD383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355F-45DF-9031-2126C6FBD38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9-355F-45DF-9031-2126C6FBD383}"/>
              </c:ext>
            </c:extLst>
          </c:dPt>
          <c:dLbls>
            <c:dLbl>
              <c:idx val="0"/>
              <c:layout>
                <c:manualLayout>
                  <c:x val="-0.15981829917330198"/>
                  <c:y val="8.1842700696895532E-3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民生費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44.0%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5F-45DF-9031-2126C6FBD383}"/>
                </c:ext>
              </c:extLst>
            </c:dLbl>
            <c:dLbl>
              <c:idx val="1"/>
              <c:layout>
                <c:manualLayout>
                  <c:x val="-3.4468975686169412E-2"/>
                  <c:y val="-4.4236763508009765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5F-45DF-9031-2126C6FBD383}"/>
                </c:ext>
              </c:extLst>
            </c:dLbl>
            <c:dLbl>
              <c:idx val="2"/>
              <c:layout>
                <c:manualLayout>
                  <c:x val="5.1874061410582172E-2"/>
                  <c:y val="-1.8713729749298622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5F-45DF-9031-2126C6FBD383}"/>
                </c:ext>
              </c:extLst>
            </c:dLbl>
            <c:dLbl>
              <c:idx val="3"/>
              <c:layout>
                <c:manualLayout>
                  <c:x val="2.8133870513464162E-2"/>
                  <c:y val="2.4254385964912282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prstDash val="solid"/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5F-45DF-9031-2126C6FBD383}"/>
                </c:ext>
              </c:extLst>
            </c:dLbl>
            <c:dLbl>
              <c:idx val="4"/>
              <c:layout>
                <c:manualLayout>
                  <c:x val="-0.11202985147012658"/>
                  <c:y val="0.10692333488020757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5F-45DF-9031-2126C6FBD383}"/>
                </c:ext>
              </c:extLst>
            </c:dLbl>
            <c:dLbl>
              <c:idx val="5"/>
              <c:layout>
                <c:manualLayout>
                  <c:x val="-0.25417224868664356"/>
                  <c:y val="2.0141248791269432E-2"/>
                </c:manualLayout>
              </c:layout>
              <c:numFmt formatCode="0.0%" sourceLinked="0"/>
              <c:spPr>
                <a:noFill/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55F-45DF-9031-2126C6FBD383}"/>
                </c:ext>
              </c:extLst>
            </c:dLbl>
            <c:dLbl>
              <c:idx val="6"/>
              <c:layout>
                <c:manualLayout>
                  <c:x val="-0.1917325164616295"/>
                  <c:y val="-6.6372083097632609E-2"/>
                </c:manualLayout>
              </c:layout>
              <c:numFmt formatCode="0.0%" sourceLinked="0"/>
              <c:spPr>
                <a:noFill/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55F-45DF-9031-2126C6FBD383}"/>
                </c:ext>
              </c:extLst>
            </c:dLbl>
            <c:dLbl>
              <c:idx val="7"/>
              <c:layout>
                <c:manualLayout>
                  <c:x val="-0.16726536074677173"/>
                  <c:y val="-0.1828114044150275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農林水産業費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2.1%</a:t>
                    </a:r>
                  </a:p>
                </c:rich>
              </c:tx>
              <c:numFmt formatCode="0.0%" sourceLinked="0"/>
              <c:spPr>
                <a:noFill/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55F-45DF-9031-2126C6FBD383}"/>
                </c:ext>
              </c:extLst>
            </c:dLbl>
            <c:dLbl>
              <c:idx val="8"/>
              <c:layout>
                <c:manualLayout>
                  <c:x val="-0.16824253111440385"/>
                  <c:y val="-0.31488810609200168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商工費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75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1.1%</a:t>
                    </a:r>
                  </a:p>
                </c:rich>
              </c:tx>
              <c:numFmt formatCode="0.0%" sourceLinked="0"/>
              <c:spPr>
                <a:noFill/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55F-45DF-9031-2126C6FBD383}"/>
                </c:ext>
              </c:extLst>
            </c:dLbl>
            <c:dLbl>
              <c:idx val="9"/>
              <c:layout>
                <c:manualLayout>
                  <c:x val="-2.8778160117232623E-2"/>
                  <c:y val="-0.33007597734493715"/>
                </c:manualLayout>
              </c:layout>
              <c:numFmt formatCode="0.0%" sourceLinked="0"/>
              <c:spPr>
                <a:noFill/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55F-45DF-9031-2126C6FBD383}"/>
                </c:ext>
              </c:extLst>
            </c:dLbl>
            <c:dLbl>
              <c:idx val="10"/>
              <c:layout>
                <c:manualLayout>
                  <c:x val="8.6682259585358912E-2"/>
                  <c:y val="-0.30349530321867663"/>
                </c:manualLayout>
              </c:layout>
              <c:numFmt formatCode="0.0%" sourceLinked="0"/>
              <c:spPr>
                <a:noFill/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55F-45DF-9031-2126C6FBD383}"/>
                </c:ext>
              </c:extLst>
            </c:dLbl>
            <c:dLbl>
              <c:idx val="11"/>
              <c:layout>
                <c:manualLayout>
                  <c:x val="0.22684904666854436"/>
                  <c:y val="-0.32146290924160797"/>
                </c:manualLayout>
              </c:layout>
              <c:numFmt formatCode="0.0%" sourceLinked="0"/>
              <c:spPr>
                <a:noFill/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55F-45DF-9031-2126C6FBD383}"/>
                </c:ext>
              </c:extLst>
            </c:dLbl>
            <c:dLbl>
              <c:idx val="12"/>
              <c:layout>
                <c:manualLayout>
                  <c:x val="0.22181490144214089"/>
                  <c:y val="-0.1635778422434038"/>
                </c:manualLayout>
              </c:layout>
              <c:numFmt formatCode="0.0%" sourceLinked="0"/>
              <c:spPr>
                <a:noFill/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55F-45DF-9031-2126C6FBD383}"/>
                </c:ext>
              </c:extLst>
            </c:dLbl>
            <c:dLbl>
              <c:idx val="13"/>
              <c:layout>
                <c:manualLayout>
                  <c:x val="0.24623194262459014"/>
                  <c:y val="-2.3501519546898782E-2"/>
                </c:manualLayout>
              </c:layout>
              <c:numFmt formatCode="0.0%" sourceLinked="0"/>
              <c:spPr>
                <a:noFill/>
                <a:ln w="9525" cap="rnd" cmpd="sng">
                  <a:solidFill>
                    <a:schemeClr val="tx1"/>
                  </a:solidFill>
                  <a:round/>
                </a:ln>
                <a:effectLst/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55F-45DF-9031-2126C6FBD383}"/>
                </c:ext>
              </c:extLst>
            </c:dLbl>
            <c:numFmt formatCode="0.0%" sourceLinked="0"/>
            <c:spPr>
              <a:noFill/>
              <a:ln w="9525" cap="rnd" cmpd="sng">
                <a:solidFill>
                  <a:schemeClr val="tx1"/>
                </a:solidFill>
                <a:round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グラフ!$M$32:$M$45</c:f>
              <c:strCache>
                <c:ptCount val="14"/>
                <c:pt idx="0">
                  <c:v>民生費</c:v>
                </c:pt>
                <c:pt idx="1">
                  <c:v>土木費</c:v>
                </c:pt>
                <c:pt idx="2">
                  <c:v>衛生費</c:v>
                </c:pt>
                <c:pt idx="3">
                  <c:v>教育費</c:v>
                </c:pt>
                <c:pt idx="4">
                  <c:v>公債費</c:v>
                </c:pt>
                <c:pt idx="5">
                  <c:v>総務費</c:v>
                </c:pt>
                <c:pt idx="6">
                  <c:v>消防費</c:v>
                </c:pt>
                <c:pt idx="7">
                  <c:v>農林水産業費</c:v>
                </c:pt>
                <c:pt idx="8">
                  <c:v>商工費</c:v>
                </c:pt>
                <c:pt idx="9">
                  <c:v>諸支出金</c:v>
                </c:pt>
                <c:pt idx="10">
                  <c:v>議会費</c:v>
                </c:pt>
                <c:pt idx="11">
                  <c:v>労働費</c:v>
                </c:pt>
                <c:pt idx="12">
                  <c:v>予備費</c:v>
                </c:pt>
                <c:pt idx="13">
                  <c:v>災害復旧費</c:v>
                </c:pt>
              </c:strCache>
            </c:strRef>
          </c:cat>
          <c:val>
            <c:numRef>
              <c:f>グラフ!$N$32:$N$45</c:f>
              <c:numCache>
                <c:formatCode>#,##0</c:formatCode>
                <c:ptCount val="14"/>
                <c:pt idx="0">
                  <c:v>82612168</c:v>
                </c:pt>
                <c:pt idx="1">
                  <c:v>25634667</c:v>
                </c:pt>
                <c:pt idx="2">
                  <c:v>16579193</c:v>
                </c:pt>
                <c:pt idx="3">
                  <c:v>28749632</c:v>
                </c:pt>
                <c:pt idx="4" formatCode="#,##0_);[Red]\(#,##0\)">
                  <c:v>17346169</c:v>
                </c:pt>
                <c:pt idx="5">
                  <c:v>11403184</c:v>
                </c:pt>
                <c:pt idx="6">
                  <c:v>4627555</c:v>
                </c:pt>
                <c:pt idx="7">
                  <c:v>3294306</c:v>
                </c:pt>
                <c:pt idx="8">
                  <c:v>4177979</c:v>
                </c:pt>
                <c:pt idx="9" formatCode="#,##0_);[Red]\(#,##0\)">
                  <c:v>325807</c:v>
                </c:pt>
                <c:pt idx="10">
                  <c:v>882322</c:v>
                </c:pt>
                <c:pt idx="11">
                  <c:v>475009</c:v>
                </c:pt>
                <c:pt idx="12" formatCode="#,##0_);[Red]\(#,##0\)">
                  <c:v>100000</c:v>
                </c:pt>
                <c:pt idx="13" formatCode="#,##0_);[Red]\(#,##0\)">
                  <c:v>2601333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55F-45DF-9031-2126C6FBD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7</xdr:row>
      <xdr:rowOff>19050</xdr:rowOff>
    </xdr:from>
    <xdr:to>
      <xdr:col>9</xdr:col>
      <xdr:colOff>476250</xdr:colOff>
      <xdr:row>25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3692AB2-F93E-4656-927C-6788794A0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361950</xdr:colOff>
      <xdr:row>29</xdr:row>
      <xdr:rowOff>104775</xdr:rowOff>
    </xdr:from>
    <xdr:to>
      <xdr:col>9</xdr:col>
      <xdr:colOff>447675</xdr:colOff>
      <xdr:row>48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5A60FA7-D2BB-4A56-A382-2084BE1CF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8227\Desktop\&#20462;&#27491;&#21069;\CD-R\14%20&#24066;&#25919;&#12539;&#36001;&#2591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・グラフ"/>
      <sheetName val="229"/>
      <sheetName val="230"/>
      <sheetName val="231,232"/>
      <sheetName val="233"/>
      <sheetName val="白紙"/>
      <sheetName val="234"/>
      <sheetName val="235"/>
      <sheetName val="236.237"/>
      <sheetName val=" 238,239"/>
      <sheetName val="240.241.242"/>
      <sheetName val="243.244"/>
      <sheetName val="245.246"/>
      <sheetName val="247"/>
      <sheetName val="248"/>
    </sheetNames>
    <sheetDataSet>
      <sheetData sheetId="0">
        <row r="21">
          <cell r="N21" t="str">
            <v xml:space="preserve">令和元年度 </v>
          </cell>
        </row>
        <row r="23">
          <cell r="M23" t="str">
            <v>市税</v>
          </cell>
          <cell r="N23">
            <v>82436771</v>
          </cell>
        </row>
        <row r="24">
          <cell r="M24" t="str">
            <v>国庫支出金</v>
          </cell>
          <cell r="N24">
            <v>39131807</v>
          </cell>
        </row>
        <row r="25">
          <cell r="M25" t="str">
            <v>市債</v>
          </cell>
          <cell r="N25">
            <v>22250900</v>
          </cell>
        </row>
        <row r="26">
          <cell r="M26" t="str">
            <v>地方交付税</v>
          </cell>
          <cell r="N26">
            <v>9500000</v>
          </cell>
        </row>
        <row r="27">
          <cell r="M27" t="str">
            <v>県支出金</v>
          </cell>
          <cell r="N27">
            <v>12697419</v>
          </cell>
        </row>
        <row r="28">
          <cell r="M28" t="str">
            <v>地方消費税交付金</v>
          </cell>
          <cell r="N28">
            <v>9000000</v>
          </cell>
        </row>
        <row r="29">
          <cell r="M29" t="str">
            <v>諸収入</v>
          </cell>
          <cell r="N29">
            <v>5873147</v>
          </cell>
        </row>
        <row r="30">
          <cell r="M30" t="str">
            <v>分担金及び負担金</v>
          </cell>
          <cell r="N30">
            <v>2094056</v>
          </cell>
        </row>
        <row r="31">
          <cell r="M31" t="str">
            <v>使用料及び手数料</v>
          </cell>
          <cell r="N31">
            <v>3185250</v>
          </cell>
        </row>
        <row r="32">
          <cell r="M32" t="str">
            <v>地方譲与税</v>
          </cell>
          <cell r="N32">
            <v>1950000</v>
          </cell>
        </row>
        <row r="33">
          <cell r="M33" t="str">
            <v>繰入金</v>
          </cell>
          <cell r="N33">
            <v>8042162</v>
          </cell>
        </row>
        <row r="34">
          <cell r="M34" t="str">
            <v>その他</v>
          </cell>
          <cell r="N34">
            <v>2647812</v>
          </cell>
        </row>
        <row r="48">
          <cell r="N48" t="str">
            <v>令和元年度</v>
          </cell>
        </row>
        <row r="50">
          <cell r="M50" t="str">
            <v>民生費</v>
          </cell>
          <cell r="N50">
            <v>82612168</v>
          </cell>
        </row>
        <row r="51">
          <cell r="M51" t="str">
            <v>土木費</v>
          </cell>
          <cell r="N51">
            <v>25634667</v>
          </cell>
        </row>
        <row r="52">
          <cell r="M52" t="str">
            <v>衛生費</v>
          </cell>
          <cell r="N52">
            <v>16579193</v>
          </cell>
        </row>
        <row r="53">
          <cell r="M53" t="str">
            <v>教育費</v>
          </cell>
          <cell r="N53">
            <v>28749632</v>
          </cell>
        </row>
        <row r="54">
          <cell r="M54" t="str">
            <v>公債費</v>
          </cell>
          <cell r="N54">
            <v>17346169</v>
          </cell>
        </row>
        <row r="55">
          <cell r="M55" t="str">
            <v>総務費</v>
          </cell>
          <cell r="N55">
            <v>11403184</v>
          </cell>
        </row>
        <row r="56">
          <cell r="M56" t="str">
            <v>消防費</v>
          </cell>
          <cell r="N56">
            <v>4627555</v>
          </cell>
        </row>
        <row r="57">
          <cell r="M57" t="str">
            <v>農林水産業費</v>
          </cell>
          <cell r="N57">
            <v>3294306</v>
          </cell>
        </row>
        <row r="58">
          <cell r="M58" t="str">
            <v>商工費</v>
          </cell>
          <cell r="N58">
            <v>4177979</v>
          </cell>
        </row>
        <row r="59">
          <cell r="M59" t="str">
            <v>諸支出金</v>
          </cell>
          <cell r="N59">
            <v>325807</v>
          </cell>
        </row>
        <row r="60">
          <cell r="M60" t="str">
            <v>議会費</v>
          </cell>
          <cell r="N60">
            <v>882322</v>
          </cell>
        </row>
        <row r="61">
          <cell r="M61" t="str">
            <v>労働費</v>
          </cell>
          <cell r="N61">
            <v>475009</v>
          </cell>
        </row>
        <row r="62">
          <cell r="M62" t="str">
            <v>予備費</v>
          </cell>
          <cell r="N62">
            <v>100000</v>
          </cell>
        </row>
        <row r="63">
          <cell r="M63" t="str">
            <v>災害復旧費</v>
          </cell>
          <cell r="N63">
            <v>2601333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D9BD-A252-48B9-A25A-C0F56D4C204C}">
  <dimension ref="D1:W55"/>
  <sheetViews>
    <sheetView tabSelected="1" zoomScaleNormal="100" zoomScaleSheetLayoutView="100" workbookViewId="0"/>
  </sheetViews>
  <sheetFormatPr defaultRowHeight="12" x14ac:dyDescent="0.15"/>
  <cols>
    <col min="1" max="4" width="10.83203125" style="1" customWidth="1"/>
    <col min="5" max="5" width="13" style="1" customWidth="1"/>
    <col min="6" max="6" width="16.83203125" style="1" customWidth="1"/>
    <col min="7" max="12" width="10.83203125" style="1" customWidth="1"/>
    <col min="13" max="13" width="23.6640625" style="1" customWidth="1"/>
    <col min="14" max="14" width="15.5" style="1" customWidth="1"/>
    <col min="15" max="15" width="9.33203125" style="1"/>
    <col min="16" max="16" width="14.1640625" style="1" customWidth="1"/>
    <col min="17" max="17" width="15.1640625" style="1" customWidth="1"/>
    <col min="18" max="18" width="9.33203125" style="1"/>
    <col min="19" max="19" width="17.83203125" style="1" customWidth="1"/>
    <col min="20" max="20" width="27.83203125" style="1" customWidth="1"/>
    <col min="21" max="21" width="15.5" style="1" bestFit="1" customWidth="1"/>
    <col min="22" max="256" width="9.33203125" style="1"/>
    <col min="257" max="260" width="10.83203125" style="1" customWidth="1"/>
    <col min="261" max="261" width="13" style="1" customWidth="1"/>
    <col min="262" max="262" width="16.83203125" style="1" customWidth="1"/>
    <col min="263" max="268" width="10.83203125" style="1" customWidth="1"/>
    <col min="269" max="269" width="23.6640625" style="1" customWidth="1"/>
    <col min="270" max="270" width="15.5" style="1" customWidth="1"/>
    <col min="271" max="271" width="9.33203125" style="1"/>
    <col min="272" max="272" width="14.1640625" style="1" customWidth="1"/>
    <col min="273" max="273" width="15.1640625" style="1" customWidth="1"/>
    <col min="274" max="274" width="9.33203125" style="1"/>
    <col min="275" max="275" width="17.83203125" style="1" customWidth="1"/>
    <col min="276" max="276" width="27.83203125" style="1" customWidth="1"/>
    <col min="277" max="277" width="15.5" style="1" bestFit="1" customWidth="1"/>
    <col min="278" max="512" width="9.33203125" style="1"/>
    <col min="513" max="516" width="10.83203125" style="1" customWidth="1"/>
    <col min="517" max="517" width="13" style="1" customWidth="1"/>
    <col min="518" max="518" width="16.83203125" style="1" customWidth="1"/>
    <col min="519" max="524" width="10.83203125" style="1" customWidth="1"/>
    <col min="525" max="525" width="23.6640625" style="1" customWidth="1"/>
    <col min="526" max="526" width="15.5" style="1" customWidth="1"/>
    <col min="527" max="527" width="9.33203125" style="1"/>
    <col min="528" max="528" width="14.1640625" style="1" customWidth="1"/>
    <col min="529" max="529" width="15.1640625" style="1" customWidth="1"/>
    <col min="530" max="530" width="9.33203125" style="1"/>
    <col min="531" max="531" width="17.83203125" style="1" customWidth="1"/>
    <col min="532" max="532" width="27.83203125" style="1" customWidth="1"/>
    <col min="533" max="533" width="15.5" style="1" bestFit="1" customWidth="1"/>
    <col min="534" max="768" width="9.33203125" style="1"/>
    <col min="769" max="772" width="10.83203125" style="1" customWidth="1"/>
    <col min="773" max="773" width="13" style="1" customWidth="1"/>
    <col min="774" max="774" width="16.83203125" style="1" customWidth="1"/>
    <col min="775" max="780" width="10.83203125" style="1" customWidth="1"/>
    <col min="781" max="781" width="23.6640625" style="1" customWidth="1"/>
    <col min="782" max="782" width="15.5" style="1" customWidth="1"/>
    <col min="783" max="783" width="9.33203125" style="1"/>
    <col min="784" max="784" width="14.1640625" style="1" customWidth="1"/>
    <col min="785" max="785" width="15.1640625" style="1" customWidth="1"/>
    <col min="786" max="786" width="9.33203125" style="1"/>
    <col min="787" max="787" width="17.83203125" style="1" customWidth="1"/>
    <col min="788" max="788" width="27.83203125" style="1" customWidth="1"/>
    <col min="789" max="789" width="15.5" style="1" bestFit="1" customWidth="1"/>
    <col min="790" max="1024" width="9.33203125" style="1"/>
    <col min="1025" max="1028" width="10.83203125" style="1" customWidth="1"/>
    <col min="1029" max="1029" width="13" style="1" customWidth="1"/>
    <col min="1030" max="1030" width="16.83203125" style="1" customWidth="1"/>
    <col min="1031" max="1036" width="10.83203125" style="1" customWidth="1"/>
    <col min="1037" max="1037" width="23.6640625" style="1" customWidth="1"/>
    <col min="1038" max="1038" width="15.5" style="1" customWidth="1"/>
    <col min="1039" max="1039" width="9.33203125" style="1"/>
    <col min="1040" max="1040" width="14.1640625" style="1" customWidth="1"/>
    <col min="1041" max="1041" width="15.1640625" style="1" customWidth="1"/>
    <col min="1042" max="1042" width="9.33203125" style="1"/>
    <col min="1043" max="1043" width="17.83203125" style="1" customWidth="1"/>
    <col min="1044" max="1044" width="27.83203125" style="1" customWidth="1"/>
    <col min="1045" max="1045" width="15.5" style="1" bestFit="1" customWidth="1"/>
    <col min="1046" max="1280" width="9.33203125" style="1"/>
    <col min="1281" max="1284" width="10.83203125" style="1" customWidth="1"/>
    <col min="1285" max="1285" width="13" style="1" customWidth="1"/>
    <col min="1286" max="1286" width="16.83203125" style="1" customWidth="1"/>
    <col min="1287" max="1292" width="10.83203125" style="1" customWidth="1"/>
    <col min="1293" max="1293" width="23.6640625" style="1" customWidth="1"/>
    <col min="1294" max="1294" width="15.5" style="1" customWidth="1"/>
    <col min="1295" max="1295" width="9.33203125" style="1"/>
    <col min="1296" max="1296" width="14.1640625" style="1" customWidth="1"/>
    <col min="1297" max="1297" width="15.1640625" style="1" customWidth="1"/>
    <col min="1298" max="1298" width="9.33203125" style="1"/>
    <col min="1299" max="1299" width="17.83203125" style="1" customWidth="1"/>
    <col min="1300" max="1300" width="27.83203125" style="1" customWidth="1"/>
    <col min="1301" max="1301" width="15.5" style="1" bestFit="1" customWidth="1"/>
    <col min="1302" max="1536" width="9.33203125" style="1"/>
    <col min="1537" max="1540" width="10.83203125" style="1" customWidth="1"/>
    <col min="1541" max="1541" width="13" style="1" customWidth="1"/>
    <col min="1542" max="1542" width="16.83203125" style="1" customWidth="1"/>
    <col min="1543" max="1548" width="10.83203125" style="1" customWidth="1"/>
    <col min="1549" max="1549" width="23.6640625" style="1" customWidth="1"/>
    <col min="1550" max="1550" width="15.5" style="1" customWidth="1"/>
    <col min="1551" max="1551" width="9.33203125" style="1"/>
    <col min="1552" max="1552" width="14.1640625" style="1" customWidth="1"/>
    <col min="1553" max="1553" width="15.1640625" style="1" customWidth="1"/>
    <col min="1554" max="1554" width="9.33203125" style="1"/>
    <col min="1555" max="1555" width="17.83203125" style="1" customWidth="1"/>
    <col min="1556" max="1556" width="27.83203125" style="1" customWidth="1"/>
    <col min="1557" max="1557" width="15.5" style="1" bestFit="1" customWidth="1"/>
    <col min="1558" max="1792" width="9.33203125" style="1"/>
    <col min="1793" max="1796" width="10.83203125" style="1" customWidth="1"/>
    <col min="1797" max="1797" width="13" style="1" customWidth="1"/>
    <col min="1798" max="1798" width="16.83203125" style="1" customWidth="1"/>
    <col min="1799" max="1804" width="10.83203125" style="1" customWidth="1"/>
    <col min="1805" max="1805" width="23.6640625" style="1" customWidth="1"/>
    <col min="1806" max="1806" width="15.5" style="1" customWidth="1"/>
    <col min="1807" max="1807" width="9.33203125" style="1"/>
    <col min="1808" max="1808" width="14.1640625" style="1" customWidth="1"/>
    <col min="1809" max="1809" width="15.1640625" style="1" customWidth="1"/>
    <col min="1810" max="1810" width="9.33203125" style="1"/>
    <col min="1811" max="1811" width="17.83203125" style="1" customWidth="1"/>
    <col min="1812" max="1812" width="27.83203125" style="1" customWidth="1"/>
    <col min="1813" max="1813" width="15.5" style="1" bestFit="1" customWidth="1"/>
    <col min="1814" max="2048" width="9.33203125" style="1"/>
    <col min="2049" max="2052" width="10.83203125" style="1" customWidth="1"/>
    <col min="2053" max="2053" width="13" style="1" customWidth="1"/>
    <col min="2054" max="2054" width="16.83203125" style="1" customWidth="1"/>
    <col min="2055" max="2060" width="10.83203125" style="1" customWidth="1"/>
    <col min="2061" max="2061" width="23.6640625" style="1" customWidth="1"/>
    <col min="2062" max="2062" width="15.5" style="1" customWidth="1"/>
    <col min="2063" max="2063" width="9.33203125" style="1"/>
    <col min="2064" max="2064" width="14.1640625" style="1" customWidth="1"/>
    <col min="2065" max="2065" width="15.1640625" style="1" customWidth="1"/>
    <col min="2066" max="2066" width="9.33203125" style="1"/>
    <col min="2067" max="2067" width="17.83203125" style="1" customWidth="1"/>
    <col min="2068" max="2068" width="27.83203125" style="1" customWidth="1"/>
    <col min="2069" max="2069" width="15.5" style="1" bestFit="1" customWidth="1"/>
    <col min="2070" max="2304" width="9.33203125" style="1"/>
    <col min="2305" max="2308" width="10.83203125" style="1" customWidth="1"/>
    <col min="2309" max="2309" width="13" style="1" customWidth="1"/>
    <col min="2310" max="2310" width="16.83203125" style="1" customWidth="1"/>
    <col min="2311" max="2316" width="10.83203125" style="1" customWidth="1"/>
    <col min="2317" max="2317" width="23.6640625" style="1" customWidth="1"/>
    <col min="2318" max="2318" width="15.5" style="1" customWidth="1"/>
    <col min="2319" max="2319" width="9.33203125" style="1"/>
    <col min="2320" max="2320" width="14.1640625" style="1" customWidth="1"/>
    <col min="2321" max="2321" width="15.1640625" style="1" customWidth="1"/>
    <col min="2322" max="2322" width="9.33203125" style="1"/>
    <col min="2323" max="2323" width="17.83203125" style="1" customWidth="1"/>
    <col min="2324" max="2324" width="27.83203125" style="1" customWidth="1"/>
    <col min="2325" max="2325" width="15.5" style="1" bestFit="1" customWidth="1"/>
    <col min="2326" max="2560" width="9.33203125" style="1"/>
    <col min="2561" max="2564" width="10.83203125" style="1" customWidth="1"/>
    <col min="2565" max="2565" width="13" style="1" customWidth="1"/>
    <col min="2566" max="2566" width="16.83203125" style="1" customWidth="1"/>
    <col min="2567" max="2572" width="10.83203125" style="1" customWidth="1"/>
    <col min="2573" max="2573" width="23.6640625" style="1" customWidth="1"/>
    <col min="2574" max="2574" width="15.5" style="1" customWidth="1"/>
    <col min="2575" max="2575" width="9.33203125" style="1"/>
    <col min="2576" max="2576" width="14.1640625" style="1" customWidth="1"/>
    <col min="2577" max="2577" width="15.1640625" style="1" customWidth="1"/>
    <col min="2578" max="2578" width="9.33203125" style="1"/>
    <col min="2579" max="2579" width="17.83203125" style="1" customWidth="1"/>
    <col min="2580" max="2580" width="27.83203125" style="1" customWidth="1"/>
    <col min="2581" max="2581" width="15.5" style="1" bestFit="1" customWidth="1"/>
    <col min="2582" max="2816" width="9.33203125" style="1"/>
    <col min="2817" max="2820" width="10.83203125" style="1" customWidth="1"/>
    <col min="2821" max="2821" width="13" style="1" customWidth="1"/>
    <col min="2822" max="2822" width="16.83203125" style="1" customWidth="1"/>
    <col min="2823" max="2828" width="10.83203125" style="1" customWidth="1"/>
    <col min="2829" max="2829" width="23.6640625" style="1" customWidth="1"/>
    <col min="2830" max="2830" width="15.5" style="1" customWidth="1"/>
    <col min="2831" max="2831" width="9.33203125" style="1"/>
    <col min="2832" max="2832" width="14.1640625" style="1" customWidth="1"/>
    <col min="2833" max="2833" width="15.1640625" style="1" customWidth="1"/>
    <col min="2834" max="2834" width="9.33203125" style="1"/>
    <col min="2835" max="2835" width="17.83203125" style="1" customWidth="1"/>
    <col min="2836" max="2836" width="27.83203125" style="1" customWidth="1"/>
    <col min="2837" max="2837" width="15.5" style="1" bestFit="1" customWidth="1"/>
    <col min="2838" max="3072" width="9.33203125" style="1"/>
    <col min="3073" max="3076" width="10.83203125" style="1" customWidth="1"/>
    <col min="3077" max="3077" width="13" style="1" customWidth="1"/>
    <col min="3078" max="3078" width="16.83203125" style="1" customWidth="1"/>
    <col min="3079" max="3084" width="10.83203125" style="1" customWidth="1"/>
    <col min="3085" max="3085" width="23.6640625" style="1" customWidth="1"/>
    <col min="3086" max="3086" width="15.5" style="1" customWidth="1"/>
    <col min="3087" max="3087" width="9.33203125" style="1"/>
    <col min="3088" max="3088" width="14.1640625" style="1" customWidth="1"/>
    <col min="3089" max="3089" width="15.1640625" style="1" customWidth="1"/>
    <col min="3090" max="3090" width="9.33203125" style="1"/>
    <col min="3091" max="3091" width="17.83203125" style="1" customWidth="1"/>
    <col min="3092" max="3092" width="27.83203125" style="1" customWidth="1"/>
    <col min="3093" max="3093" width="15.5" style="1" bestFit="1" customWidth="1"/>
    <col min="3094" max="3328" width="9.33203125" style="1"/>
    <col min="3329" max="3332" width="10.83203125" style="1" customWidth="1"/>
    <col min="3333" max="3333" width="13" style="1" customWidth="1"/>
    <col min="3334" max="3334" width="16.83203125" style="1" customWidth="1"/>
    <col min="3335" max="3340" width="10.83203125" style="1" customWidth="1"/>
    <col min="3341" max="3341" width="23.6640625" style="1" customWidth="1"/>
    <col min="3342" max="3342" width="15.5" style="1" customWidth="1"/>
    <col min="3343" max="3343" width="9.33203125" style="1"/>
    <col min="3344" max="3344" width="14.1640625" style="1" customWidth="1"/>
    <col min="3345" max="3345" width="15.1640625" style="1" customWidth="1"/>
    <col min="3346" max="3346" width="9.33203125" style="1"/>
    <col min="3347" max="3347" width="17.83203125" style="1" customWidth="1"/>
    <col min="3348" max="3348" width="27.83203125" style="1" customWidth="1"/>
    <col min="3349" max="3349" width="15.5" style="1" bestFit="1" customWidth="1"/>
    <col min="3350" max="3584" width="9.33203125" style="1"/>
    <col min="3585" max="3588" width="10.83203125" style="1" customWidth="1"/>
    <col min="3589" max="3589" width="13" style="1" customWidth="1"/>
    <col min="3590" max="3590" width="16.83203125" style="1" customWidth="1"/>
    <col min="3591" max="3596" width="10.83203125" style="1" customWidth="1"/>
    <col min="3597" max="3597" width="23.6640625" style="1" customWidth="1"/>
    <col min="3598" max="3598" width="15.5" style="1" customWidth="1"/>
    <col min="3599" max="3599" width="9.33203125" style="1"/>
    <col min="3600" max="3600" width="14.1640625" style="1" customWidth="1"/>
    <col min="3601" max="3601" width="15.1640625" style="1" customWidth="1"/>
    <col min="3602" max="3602" width="9.33203125" style="1"/>
    <col min="3603" max="3603" width="17.83203125" style="1" customWidth="1"/>
    <col min="3604" max="3604" width="27.83203125" style="1" customWidth="1"/>
    <col min="3605" max="3605" width="15.5" style="1" bestFit="1" customWidth="1"/>
    <col min="3606" max="3840" width="9.33203125" style="1"/>
    <col min="3841" max="3844" width="10.83203125" style="1" customWidth="1"/>
    <col min="3845" max="3845" width="13" style="1" customWidth="1"/>
    <col min="3846" max="3846" width="16.83203125" style="1" customWidth="1"/>
    <col min="3847" max="3852" width="10.83203125" style="1" customWidth="1"/>
    <col min="3853" max="3853" width="23.6640625" style="1" customWidth="1"/>
    <col min="3854" max="3854" width="15.5" style="1" customWidth="1"/>
    <col min="3855" max="3855" width="9.33203125" style="1"/>
    <col min="3856" max="3856" width="14.1640625" style="1" customWidth="1"/>
    <col min="3857" max="3857" width="15.1640625" style="1" customWidth="1"/>
    <col min="3858" max="3858" width="9.33203125" style="1"/>
    <col min="3859" max="3859" width="17.83203125" style="1" customWidth="1"/>
    <col min="3860" max="3860" width="27.83203125" style="1" customWidth="1"/>
    <col min="3861" max="3861" width="15.5" style="1" bestFit="1" customWidth="1"/>
    <col min="3862" max="4096" width="9.33203125" style="1"/>
    <col min="4097" max="4100" width="10.83203125" style="1" customWidth="1"/>
    <col min="4101" max="4101" width="13" style="1" customWidth="1"/>
    <col min="4102" max="4102" width="16.83203125" style="1" customWidth="1"/>
    <col min="4103" max="4108" width="10.83203125" style="1" customWidth="1"/>
    <col min="4109" max="4109" width="23.6640625" style="1" customWidth="1"/>
    <col min="4110" max="4110" width="15.5" style="1" customWidth="1"/>
    <col min="4111" max="4111" width="9.33203125" style="1"/>
    <col min="4112" max="4112" width="14.1640625" style="1" customWidth="1"/>
    <col min="4113" max="4113" width="15.1640625" style="1" customWidth="1"/>
    <col min="4114" max="4114" width="9.33203125" style="1"/>
    <col min="4115" max="4115" width="17.83203125" style="1" customWidth="1"/>
    <col min="4116" max="4116" width="27.83203125" style="1" customWidth="1"/>
    <col min="4117" max="4117" width="15.5" style="1" bestFit="1" customWidth="1"/>
    <col min="4118" max="4352" width="9.33203125" style="1"/>
    <col min="4353" max="4356" width="10.83203125" style="1" customWidth="1"/>
    <col min="4357" max="4357" width="13" style="1" customWidth="1"/>
    <col min="4358" max="4358" width="16.83203125" style="1" customWidth="1"/>
    <col min="4359" max="4364" width="10.83203125" style="1" customWidth="1"/>
    <col min="4365" max="4365" width="23.6640625" style="1" customWidth="1"/>
    <col min="4366" max="4366" width="15.5" style="1" customWidth="1"/>
    <col min="4367" max="4367" width="9.33203125" style="1"/>
    <col min="4368" max="4368" width="14.1640625" style="1" customWidth="1"/>
    <col min="4369" max="4369" width="15.1640625" style="1" customWidth="1"/>
    <col min="4370" max="4370" width="9.33203125" style="1"/>
    <col min="4371" max="4371" width="17.83203125" style="1" customWidth="1"/>
    <col min="4372" max="4372" width="27.83203125" style="1" customWidth="1"/>
    <col min="4373" max="4373" width="15.5" style="1" bestFit="1" customWidth="1"/>
    <col min="4374" max="4608" width="9.33203125" style="1"/>
    <col min="4609" max="4612" width="10.83203125" style="1" customWidth="1"/>
    <col min="4613" max="4613" width="13" style="1" customWidth="1"/>
    <col min="4614" max="4614" width="16.83203125" style="1" customWidth="1"/>
    <col min="4615" max="4620" width="10.83203125" style="1" customWidth="1"/>
    <col min="4621" max="4621" width="23.6640625" style="1" customWidth="1"/>
    <col min="4622" max="4622" width="15.5" style="1" customWidth="1"/>
    <col min="4623" max="4623" width="9.33203125" style="1"/>
    <col min="4624" max="4624" width="14.1640625" style="1" customWidth="1"/>
    <col min="4625" max="4625" width="15.1640625" style="1" customWidth="1"/>
    <col min="4626" max="4626" width="9.33203125" style="1"/>
    <col min="4627" max="4627" width="17.83203125" style="1" customWidth="1"/>
    <col min="4628" max="4628" width="27.83203125" style="1" customWidth="1"/>
    <col min="4629" max="4629" width="15.5" style="1" bestFit="1" customWidth="1"/>
    <col min="4630" max="4864" width="9.33203125" style="1"/>
    <col min="4865" max="4868" width="10.83203125" style="1" customWidth="1"/>
    <col min="4869" max="4869" width="13" style="1" customWidth="1"/>
    <col min="4870" max="4870" width="16.83203125" style="1" customWidth="1"/>
    <col min="4871" max="4876" width="10.83203125" style="1" customWidth="1"/>
    <col min="4877" max="4877" width="23.6640625" style="1" customWidth="1"/>
    <col min="4878" max="4878" width="15.5" style="1" customWidth="1"/>
    <col min="4879" max="4879" width="9.33203125" style="1"/>
    <col min="4880" max="4880" width="14.1640625" style="1" customWidth="1"/>
    <col min="4881" max="4881" width="15.1640625" style="1" customWidth="1"/>
    <col min="4882" max="4882" width="9.33203125" style="1"/>
    <col min="4883" max="4883" width="17.83203125" style="1" customWidth="1"/>
    <col min="4884" max="4884" width="27.83203125" style="1" customWidth="1"/>
    <col min="4885" max="4885" width="15.5" style="1" bestFit="1" customWidth="1"/>
    <col min="4886" max="5120" width="9.33203125" style="1"/>
    <col min="5121" max="5124" width="10.83203125" style="1" customWidth="1"/>
    <col min="5125" max="5125" width="13" style="1" customWidth="1"/>
    <col min="5126" max="5126" width="16.83203125" style="1" customWidth="1"/>
    <col min="5127" max="5132" width="10.83203125" style="1" customWidth="1"/>
    <col min="5133" max="5133" width="23.6640625" style="1" customWidth="1"/>
    <col min="5134" max="5134" width="15.5" style="1" customWidth="1"/>
    <col min="5135" max="5135" width="9.33203125" style="1"/>
    <col min="5136" max="5136" width="14.1640625" style="1" customWidth="1"/>
    <col min="5137" max="5137" width="15.1640625" style="1" customWidth="1"/>
    <col min="5138" max="5138" width="9.33203125" style="1"/>
    <col min="5139" max="5139" width="17.83203125" style="1" customWidth="1"/>
    <col min="5140" max="5140" width="27.83203125" style="1" customWidth="1"/>
    <col min="5141" max="5141" width="15.5" style="1" bestFit="1" customWidth="1"/>
    <col min="5142" max="5376" width="9.33203125" style="1"/>
    <col min="5377" max="5380" width="10.83203125" style="1" customWidth="1"/>
    <col min="5381" max="5381" width="13" style="1" customWidth="1"/>
    <col min="5382" max="5382" width="16.83203125" style="1" customWidth="1"/>
    <col min="5383" max="5388" width="10.83203125" style="1" customWidth="1"/>
    <col min="5389" max="5389" width="23.6640625" style="1" customWidth="1"/>
    <col min="5390" max="5390" width="15.5" style="1" customWidth="1"/>
    <col min="5391" max="5391" width="9.33203125" style="1"/>
    <col min="5392" max="5392" width="14.1640625" style="1" customWidth="1"/>
    <col min="5393" max="5393" width="15.1640625" style="1" customWidth="1"/>
    <col min="5394" max="5394" width="9.33203125" style="1"/>
    <col min="5395" max="5395" width="17.83203125" style="1" customWidth="1"/>
    <col min="5396" max="5396" width="27.83203125" style="1" customWidth="1"/>
    <col min="5397" max="5397" width="15.5" style="1" bestFit="1" customWidth="1"/>
    <col min="5398" max="5632" width="9.33203125" style="1"/>
    <col min="5633" max="5636" width="10.83203125" style="1" customWidth="1"/>
    <col min="5637" max="5637" width="13" style="1" customWidth="1"/>
    <col min="5638" max="5638" width="16.83203125" style="1" customWidth="1"/>
    <col min="5639" max="5644" width="10.83203125" style="1" customWidth="1"/>
    <col min="5645" max="5645" width="23.6640625" style="1" customWidth="1"/>
    <col min="5646" max="5646" width="15.5" style="1" customWidth="1"/>
    <col min="5647" max="5647" width="9.33203125" style="1"/>
    <col min="5648" max="5648" width="14.1640625" style="1" customWidth="1"/>
    <col min="5649" max="5649" width="15.1640625" style="1" customWidth="1"/>
    <col min="5650" max="5650" width="9.33203125" style="1"/>
    <col min="5651" max="5651" width="17.83203125" style="1" customWidth="1"/>
    <col min="5652" max="5652" width="27.83203125" style="1" customWidth="1"/>
    <col min="5653" max="5653" width="15.5" style="1" bestFit="1" customWidth="1"/>
    <col min="5654" max="5888" width="9.33203125" style="1"/>
    <col min="5889" max="5892" width="10.83203125" style="1" customWidth="1"/>
    <col min="5893" max="5893" width="13" style="1" customWidth="1"/>
    <col min="5894" max="5894" width="16.83203125" style="1" customWidth="1"/>
    <col min="5895" max="5900" width="10.83203125" style="1" customWidth="1"/>
    <col min="5901" max="5901" width="23.6640625" style="1" customWidth="1"/>
    <col min="5902" max="5902" width="15.5" style="1" customWidth="1"/>
    <col min="5903" max="5903" width="9.33203125" style="1"/>
    <col min="5904" max="5904" width="14.1640625" style="1" customWidth="1"/>
    <col min="5905" max="5905" width="15.1640625" style="1" customWidth="1"/>
    <col min="5906" max="5906" width="9.33203125" style="1"/>
    <col min="5907" max="5907" width="17.83203125" style="1" customWidth="1"/>
    <col min="5908" max="5908" width="27.83203125" style="1" customWidth="1"/>
    <col min="5909" max="5909" width="15.5" style="1" bestFit="1" customWidth="1"/>
    <col min="5910" max="6144" width="9.33203125" style="1"/>
    <col min="6145" max="6148" width="10.83203125" style="1" customWidth="1"/>
    <col min="6149" max="6149" width="13" style="1" customWidth="1"/>
    <col min="6150" max="6150" width="16.83203125" style="1" customWidth="1"/>
    <col min="6151" max="6156" width="10.83203125" style="1" customWidth="1"/>
    <col min="6157" max="6157" width="23.6640625" style="1" customWidth="1"/>
    <col min="6158" max="6158" width="15.5" style="1" customWidth="1"/>
    <col min="6159" max="6159" width="9.33203125" style="1"/>
    <col min="6160" max="6160" width="14.1640625" style="1" customWidth="1"/>
    <col min="6161" max="6161" width="15.1640625" style="1" customWidth="1"/>
    <col min="6162" max="6162" width="9.33203125" style="1"/>
    <col min="6163" max="6163" width="17.83203125" style="1" customWidth="1"/>
    <col min="6164" max="6164" width="27.83203125" style="1" customWidth="1"/>
    <col min="6165" max="6165" width="15.5" style="1" bestFit="1" customWidth="1"/>
    <col min="6166" max="6400" width="9.33203125" style="1"/>
    <col min="6401" max="6404" width="10.83203125" style="1" customWidth="1"/>
    <col min="6405" max="6405" width="13" style="1" customWidth="1"/>
    <col min="6406" max="6406" width="16.83203125" style="1" customWidth="1"/>
    <col min="6407" max="6412" width="10.83203125" style="1" customWidth="1"/>
    <col min="6413" max="6413" width="23.6640625" style="1" customWidth="1"/>
    <col min="6414" max="6414" width="15.5" style="1" customWidth="1"/>
    <col min="6415" max="6415" width="9.33203125" style="1"/>
    <col min="6416" max="6416" width="14.1640625" style="1" customWidth="1"/>
    <col min="6417" max="6417" width="15.1640625" style="1" customWidth="1"/>
    <col min="6418" max="6418" width="9.33203125" style="1"/>
    <col min="6419" max="6419" width="17.83203125" style="1" customWidth="1"/>
    <col min="6420" max="6420" width="27.83203125" style="1" customWidth="1"/>
    <col min="6421" max="6421" width="15.5" style="1" bestFit="1" customWidth="1"/>
    <col min="6422" max="6656" width="9.33203125" style="1"/>
    <col min="6657" max="6660" width="10.83203125" style="1" customWidth="1"/>
    <col min="6661" max="6661" width="13" style="1" customWidth="1"/>
    <col min="6662" max="6662" width="16.83203125" style="1" customWidth="1"/>
    <col min="6663" max="6668" width="10.83203125" style="1" customWidth="1"/>
    <col min="6669" max="6669" width="23.6640625" style="1" customWidth="1"/>
    <col min="6670" max="6670" width="15.5" style="1" customWidth="1"/>
    <col min="6671" max="6671" width="9.33203125" style="1"/>
    <col min="6672" max="6672" width="14.1640625" style="1" customWidth="1"/>
    <col min="6673" max="6673" width="15.1640625" style="1" customWidth="1"/>
    <col min="6674" max="6674" width="9.33203125" style="1"/>
    <col min="6675" max="6675" width="17.83203125" style="1" customWidth="1"/>
    <col min="6676" max="6676" width="27.83203125" style="1" customWidth="1"/>
    <col min="6677" max="6677" width="15.5" style="1" bestFit="1" customWidth="1"/>
    <col min="6678" max="6912" width="9.33203125" style="1"/>
    <col min="6913" max="6916" width="10.83203125" style="1" customWidth="1"/>
    <col min="6917" max="6917" width="13" style="1" customWidth="1"/>
    <col min="6918" max="6918" width="16.83203125" style="1" customWidth="1"/>
    <col min="6919" max="6924" width="10.83203125" style="1" customWidth="1"/>
    <col min="6925" max="6925" width="23.6640625" style="1" customWidth="1"/>
    <col min="6926" max="6926" width="15.5" style="1" customWidth="1"/>
    <col min="6927" max="6927" width="9.33203125" style="1"/>
    <col min="6928" max="6928" width="14.1640625" style="1" customWidth="1"/>
    <col min="6929" max="6929" width="15.1640625" style="1" customWidth="1"/>
    <col min="6930" max="6930" width="9.33203125" style="1"/>
    <col min="6931" max="6931" width="17.83203125" style="1" customWidth="1"/>
    <col min="6932" max="6932" width="27.83203125" style="1" customWidth="1"/>
    <col min="6933" max="6933" width="15.5" style="1" bestFit="1" customWidth="1"/>
    <col min="6934" max="7168" width="9.33203125" style="1"/>
    <col min="7169" max="7172" width="10.83203125" style="1" customWidth="1"/>
    <col min="7173" max="7173" width="13" style="1" customWidth="1"/>
    <col min="7174" max="7174" width="16.83203125" style="1" customWidth="1"/>
    <col min="7175" max="7180" width="10.83203125" style="1" customWidth="1"/>
    <col min="7181" max="7181" width="23.6640625" style="1" customWidth="1"/>
    <col min="7182" max="7182" width="15.5" style="1" customWidth="1"/>
    <col min="7183" max="7183" width="9.33203125" style="1"/>
    <col min="7184" max="7184" width="14.1640625" style="1" customWidth="1"/>
    <col min="7185" max="7185" width="15.1640625" style="1" customWidth="1"/>
    <col min="7186" max="7186" width="9.33203125" style="1"/>
    <col min="7187" max="7187" width="17.83203125" style="1" customWidth="1"/>
    <col min="7188" max="7188" width="27.83203125" style="1" customWidth="1"/>
    <col min="7189" max="7189" width="15.5" style="1" bestFit="1" customWidth="1"/>
    <col min="7190" max="7424" width="9.33203125" style="1"/>
    <col min="7425" max="7428" width="10.83203125" style="1" customWidth="1"/>
    <col min="7429" max="7429" width="13" style="1" customWidth="1"/>
    <col min="7430" max="7430" width="16.83203125" style="1" customWidth="1"/>
    <col min="7431" max="7436" width="10.83203125" style="1" customWidth="1"/>
    <col min="7437" max="7437" width="23.6640625" style="1" customWidth="1"/>
    <col min="7438" max="7438" width="15.5" style="1" customWidth="1"/>
    <col min="7439" max="7439" width="9.33203125" style="1"/>
    <col min="7440" max="7440" width="14.1640625" style="1" customWidth="1"/>
    <col min="7441" max="7441" width="15.1640625" style="1" customWidth="1"/>
    <col min="7442" max="7442" width="9.33203125" style="1"/>
    <col min="7443" max="7443" width="17.83203125" style="1" customWidth="1"/>
    <col min="7444" max="7444" width="27.83203125" style="1" customWidth="1"/>
    <col min="7445" max="7445" width="15.5" style="1" bestFit="1" customWidth="1"/>
    <col min="7446" max="7680" width="9.33203125" style="1"/>
    <col min="7681" max="7684" width="10.83203125" style="1" customWidth="1"/>
    <col min="7685" max="7685" width="13" style="1" customWidth="1"/>
    <col min="7686" max="7686" width="16.83203125" style="1" customWidth="1"/>
    <col min="7687" max="7692" width="10.83203125" style="1" customWidth="1"/>
    <col min="7693" max="7693" width="23.6640625" style="1" customWidth="1"/>
    <col min="7694" max="7694" width="15.5" style="1" customWidth="1"/>
    <col min="7695" max="7695" width="9.33203125" style="1"/>
    <col min="7696" max="7696" width="14.1640625" style="1" customWidth="1"/>
    <col min="7697" max="7697" width="15.1640625" style="1" customWidth="1"/>
    <col min="7698" max="7698" width="9.33203125" style="1"/>
    <col min="7699" max="7699" width="17.83203125" style="1" customWidth="1"/>
    <col min="7700" max="7700" width="27.83203125" style="1" customWidth="1"/>
    <col min="7701" max="7701" width="15.5" style="1" bestFit="1" customWidth="1"/>
    <col min="7702" max="7936" width="9.33203125" style="1"/>
    <col min="7937" max="7940" width="10.83203125" style="1" customWidth="1"/>
    <col min="7941" max="7941" width="13" style="1" customWidth="1"/>
    <col min="7942" max="7942" width="16.83203125" style="1" customWidth="1"/>
    <col min="7943" max="7948" width="10.83203125" style="1" customWidth="1"/>
    <col min="7949" max="7949" width="23.6640625" style="1" customWidth="1"/>
    <col min="7950" max="7950" width="15.5" style="1" customWidth="1"/>
    <col min="7951" max="7951" width="9.33203125" style="1"/>
    <col min="7952" max="7952" width="14.1640625" style="1" customWidth="1"/>
    <col min="7953" max="7953" width="15.1640625" style="1" customWidth="1"/>
    <col min="7954" max="7954" width="9.33203125" style="1"/>
    <col min="7955" max="7955" width="17.83203125" style="1" customWidth="1"/>
    <col min="7956" max="7956" width="27.83203125" style="1" customWidth="1"/>
    <col min="7957" max="7957" width="15.5" style="1" bestFit="1" customWidth="1"/>
    <col min="7958" max="8192" width="9.33203125" style="1"/>
    <col min="8193" max="8196" width="10.83203125" style="1" customWidth="1"/>
    <col min="8197" max="8197" width="13" style="1" customWidth="1"/>
    <col min="8198" max="8198" width="16.83203125" style="1" customWidth="1"/>
    <col min="8199" max="8204" width="10.83203125" style="1" customWidth="1"/>
    <col min="8205" max="8205" width="23.6640625" style="1" customWidth="1"/>
    <col min="8206" max="8206" width="15.5" style="1" customWidth="1"/>
    <col min="8207" max="8207" width="9.33203125" style="1"/>
    <col min="8208" max="8208" width="14.1640625" style="1" customWidth="1"/>
    <col min="8209" max="8209" width="15.1640625" style="1" customWidth="1"/>
    <col min="8210" max="8210" width="9.33203125" style="1"/>
    <col min="8211" max="8211" width="17.83203125" style="1" customWidth="1"/>
    <col min="8212" max="8212" width="27.83203125" style="1" customWidth="1"/>
    <col min="8213" max="8213" width="15.5" style="1" bestFit="1" customWidth="1"/>
    <col min="8214" max="8448" width="9.33203125" style="1"/>
    <col min="8449" max="8452" width="10.83203125" style="1" customWidth="1"/>
    <col min="8453" max="8453" width="13" style="1" customWidth="1"/>
    <col min="8454" max="8454" width="16.83203125" style="1" customWidth="1"/>
    <col min="8455" max="8460" width="10.83203125" style="1" customWidth="1"/>
    <col min="8461" max="8461" width="23.6640625" style="1" customWidth="1"/>
    <col min="8462" max="8462" width="15.5" style="1" customWidth="1"/>
    <col min="8463" max="8463" width="9.33203125" style="1"/>
    <col min="8464" max="8464" width="14.1640625" style="1" customWidth="1"/>
    <col min="8465" max="8465" width="15.1640625" style="1" customWidth="1"/>
    <col min="8466" max="8466" width="9.33203125" style="1"/>
    <col min="8467" max="8467" width="17.83203125" style="1" customWidth="1"/>
    <col min="8468" max="8468" width="27.83203125" style="1" customWidth="1"/>
    <col min="8469" max="8469" width="15.5" style="1" bestFit="1" customWidth="1"/>
    <col min="8470" max="8704" width="9.33203125" style="1"/>
    <col min="8705" max="8708" width="10.83203125" style="1" customWidth="1"/>
    <col min="8709" max="8709" width="13" style="1" customWidth="1"/>
    <col min="8710" max="8710" width="16.83203125" style="1" customWidth="1"/>
    <col min="8711" max="8716" width="10.83203125" style="1" customWidth="1"/>
    <col min="8717" max="8717" width="23.6640625" style="1" customWidth="1"/>
    <col min="8718" max="8718" width="15.5" style="1" customWidth="1"/>
    <col min="8719" max="8719" width="9.33203125" style="1"/>
    <col min="8720" max="8720" width="14.1640625" style="1" customWidth="1"/>
    <col min="8721" max="8721" width="15.1640625" style="1" customWidth="1"/>
    <col min="8722" max="8722" width="9.33203125" style="1"/>
    <col min="8723" max="8723" width="17.83203125" style="1" customWidth="1"/>
    <col min="8724" max="8724" width="27.83203125" style="1" customWidth="1"/>
    <col min="8725" max="8725" width="15.5" style="1" bestFit="1" customWidth="1"/>
    <col min="8726" max="8960" width="9.33203125" style="1"/>
    <col min="8961" max="8964" width="10.83203125" style="1" customWidth="1"/>
    <col min="8965" max="8965" width="13" style="1" customWidth="1"/>
    <col min="8966" max="8966" width="16.83203125" style="1" customWidth="1"/>
    <col min="8967" max="8972" width="10.83203125" style="1" customWidth="1"/>
    <col min="8973" max="8973" width="23.6640625" style="1" customWidth="1"/>
    <col min="8974" max="8974" width="15.5" style="1" customWidth="1"/>
    <col min="8975" max="8975" width="9.33203125" style="1"/>
    <col min="8976" max="8976" width="14.1640625" style="1" customWidth="1"/>
    <col min="8977" max="8977" width="15.1640625" style="1" customWidth="1"/>
    <col min="8978" max="8978" width="9.33203125" style="1"/>
    <col min="8979" max="8979" width="17.83203125" style="1" customWidth="1"/>
    <col min="8980" max="8980" width="27.83203125" style="1" customWidth="1"/>
    <col min="8981" max="8981" width="15.5" style="1" bestFit="1" customWidth="1"/>
    <col min="8982" max="9216" width="9.33203125" style="1"/>
    <col min="9217" max="9220" width="10.83203125" style="1" customWidth="1"/>
    <col min="9221" max="9221" width="13" style="1" customWidth="1"/>
    <col min="9222" max="9222" width="16.83203125" style="1" customWidth="1"/>
    <col min="9223" max="9228" width="10.83203125" style="1" customWidth="1"/>
    <col min="9229" max="9229" width="23.6640625" style="1" customWidth="1"/>
    <col min="9230" max="9230" width="15.5" style="1" customWidth="1"/>
    <col min="9231" max="9231" width="9.33203125" style="1"/>
    <col min="9232" max="9232" width="14.1640625" style="1" customWidth="1"/>
    <col min="9233" max="9233" width="15.1640625" style="1" customWidth="1"/>
    <col min="9234" max="9234" width="9.33203125" style="1"/>
    <col min="9235" max="9235" width="17.83203125" style="1" customWidth="1"/>
    <col min="9236" max="9236" width="27.83203125" style="1" customWidth="1"/>
    <col min="9237" max="9237" width="15.5" style="1" bestFit="1" customWidth="1"/>
    <col min="9238" max="9472" width="9.33203125" style="1"/>
    <col min="9473" max="9476" width="10.83203125" style="1" customWidth="1"/>
    <col min="9477" max="9477" width="13" style="1" customWidth="1"/>
    <col min="9478" max="9478" width="16.83203125" style="1" customWidth="1"/>
    <col min="9479" max="9484" width="10.83203125" style="1" customWidth="1"/>
    <col min="9485" max="9485" width="23.6640625" style="1" customWidth="1"/>
    <col min="9486" max="9486" width="15.5" style="1" customWidth="1"/>
    <col min="9487" max="9487" width="9.33203125" style="1"/>
    <col min="9488" max="9488" width="14.1640625" style="1" customWidth="1"/>
    <col min="9489" max="9489" width="15.1640625" style="1" customWidth="1"/>
    <col min="9490" max="9490" width="9.33203125" style="1"/>
    <col min="9491" max="9491" width="17.83203125" style="1" customWidth="1"/>
    <col min="9492" max="9492" width="27.83203125" style="1" customWidth="1"/>
    <col min="9493" max="9493" width="15.5" style="1" bestFit="1" customWidth="1"/>
    <col min="9494" max="9728" width="9.33203125" style="1"/>
    <col min="9729" max="9732" width="10.83203125" style="1" customWidth="1"/>
    <col min="9733" max="9733" width="13" style="1" customWidth="1"/>
    <col min="9734" max="9734" width="16.83203125" style="1" customWidth="1"/>
    <col min="9735" max="9740" width="10.83203125" style="1" customWidth="1"/>
    <col min="9741" max="9741" width="23.6640625" style="1" customWidth="1"/>
    <col min="9742" max="9742" width="15.5" style="1" customWidth="1"/>
    <col min="9743" max="9743" width="9.33203125" style="1"/>
    <col min="9744" max="9744" width="14.1640625" style="1" customWidth="1"/>
    <col min="9745" max="9745" width="15.1640625" style="1" customWidth="1"/>
    <col min="9746" max="9746" width="9.33203125" style="1"/>
    <col min="9747" max="9747" width="17.83203125" style="1" customWidth="1"/>
    <col min="9748" max="9748" width="27.83203125" style="1" customWidth="1"/>
    <col min="9749" max="9749" width="15.5" style="1" bestFit="1" customWidth="1"/>
    <col min="9750" max="9984" width="9.33203125" style="1"/>
    <col min="9985" max="9988" width="10.83203125" style="1" customWidth="1"/>
    <col min="9989" max="9989" width="13" style="1" customWidth="1"/>
    <col min="9990" max="9990" width="16.83203125" style="1" customWidth="1"/>
    <col min="9991" max="9996" width="10.83203125" style="1" customWidth="1"/>
    <col min="9997" max="9997" width="23.6640625" style="1" customWidth="1"/>
    <col min="9998" max="9998" width="15.5" style="1" customWidth="1"/>
    <col min="9999" max="9999" width="9.33203125" style="1"/>
    <col min="10000" max="10000" width="14.1640625" style="1" customWidth="1"/>
    <col min="10001" max="10001" width="15.1640625" style="1" customWidth="1"/>
    <col min="10002" max="10002" width="9.33203125" style="1"/>
    <col min="10003" max="10003" width="17.83203125" style="1" customWidth="1"/>
    <col min="10004" max="10004" width="27.83203125" style="1" customWidth="1"/>
    <col min="10005" max="10005" width="15.5" style="1" bestFit="1" customWidth="1"/>
    <col min="10006" max="10240" width="9.33203125" style="1"/>
    <col min="10241" max="10244" width="10.83203125" style="1" customWidth="1"/>
    <col min="10245" max="10245" width="13" style="1" customWidth="1"/>
    <col min="10246" max="10246" width="16.83203125" style="1" customWidth="1"/>
    <col min="10247" max="10252" width="10.83203125" style="1" customWidth="1"/>
    <col min="10253" max="10253" width="23.6640625" style="1" customWidth="1"/>
    <col min="10254" max="10254" width="15.5" style="1" customWidth="1"/>
    <col min="10255" max="10255" width="9.33203125" style="1"/>
    <col min="10256" max="10256" width="14.1640625" style="1" customWidth="1"/>
    <col min="10257" max="10257" width="15.1640625" style="1" customWidth="1"/>
    <col min="10258" max="10258" width="9.33203125" style="1"/>
    <col min="10259" max="10259" width="17.83203125" style="1" customWidth="1"/>
    <col min="10260" max="10260" width="27.83203125" style="1" customWidth="1"/>
    <col min="10261" max="10261" width="15.5" style="1" bestFit="1" customWidth="1"/>
    <col min="10262" max="10496" width="9.33203125" style="1"/>
    <col min="10497" max="10500" width="10.83203125" style="1" customWidth="1"/>
    <col min="10501" max="10501" width="13" style="1" customWidth="1"/>
    <col min="10502" max="10502" width="16.83203125" style="1" customWidth="1"/>
    <col min="10503" max="10508" width="10.83203125" style="1" customWidth="1"/>
    <col min="10509" max="10509" width="23.6640625" style="1" customWidth="1"/>
    <col min="10510" max="10510" width="15.5" style="1" customWidth="1"/>
    <col min="10511" max="10511" width="9.33203125" style="1"/>
    <col min="10512" max="10512" width="14.1640625" style="1" customWidth="1"/>
    <col min="10513" max="10513" width="15.1640625" style="1" customWidth="1"/>
    <col min="10514" max="10514" width="9.33203125" style="1"/>
    <col min="10515" max="10515" width="17.83203125" style="1" customWidth="1"/>
    <col min="10516" max="10516" width="27.83203125" style="1" customWidth="1"/>
    <col min="10517" max="10517" width="15.5" style="1" bestFit="1" customWidth="1"/>
    <col min="10518" max="10752" width="9.33203125" style="1"/>
    <col min="10753" max="10756" width="10.83203125" style="1" customWidth="1"/>
    <col min="10757" max="10757" width="13" style="1" customWidth="1"/>
    <col min="10758" max="10758" width="16.83203125" style="1" customWidth="1"/>
    <col min="10759" max="10764" width="10.83203125" style="1" customWidth="1"/>
    <col min="10765" max="10765" width="23.6640625" style="1" customWidth="1"/>
    <col min="10766" max="10766" width="15.5" style="1" customWidth="1"/>
    <col min="10767" max="10767" width="9.33203125" style="1"/>
    <col min="10768" max="10768" width="14.1640625" style="1" customWidth="1"/>
    <col min="10769" max="10769" width="15.1640625" style="1" customWidth="1"/>
    <col min="10770" max="10770" width="9.33203125" style="1"/>
    <col min="10771" max="10771" width="17.83203125" style="1" customWidth="1"/>
    <col min="10772" max="10772" width="27.83203125" style="1" customWidth="1"/>
    <col min="10773" max="10773" width="15.5" style="1" bestFit="1" customWidth="1"/>
    <col min="10774" max="11008" width="9.33203125" style="1"/>
    <col min="11009" max="11012" width="10.83203125" style="1" customWidth="1"/>
    <col min="11013" max="11013" width="13" style="1" customWidth="1"/>
    <col min="11014" max="11014" width="16.83203125" style="1" customWidth="1"/>
    <col min="11015" max="11020" width="10.83203125" style="1" customWidth="1"/>
    <col min="11021" max="11021" width="23.6640625" style="1" customWidth="1"/>
    <col min="11022" max="11022" width="15.5" style="1" customWidth="1"/>
    <col min="11023" max="11023" width="9.33203125" style="1"/>
    <col min="11024" max="11024" width="14.1640625" style="1" customWidth="1"/>
    <col min="11025" max="11025" width="15.1640625" style="1" customWidth="1"/>
    <col min="11026" max="11026" width="9.33203125" style="1"/>
    <col min="11027" max="11027" width="17.83203125" style="1" customWidth="1"/>
    <col min="11028" max="11028" width="27.83203125" style="1" customWidth="1"/>
    <col min="11029" max="11029" width="15.5" style="1" bestFit="1" customWidth="1"/>
    <col min="11030" max="11264" width="9.33203125" style="1"/>
    <col min="11265" max="11268" width="10.83203125" style="1" customWidth="1"/>
    <col min="11269" max="11269" width="13" style="1" customWidth="1"/>
    <col min="11270" max="11270" width="16.83203125" style="1" customWidth="1"/>
    <col min="11271" max="11276" width="10.83203125" style="1" customWidth="1"/>
    <col min="11277" max="11277" width="23.6640625" style="1" customWidth="1"/>
    <col min="11278" max="11278" width="15.5" style="1" customWidth="1"/>
    <col min="11279" max="11279" width="9.33203125" style="1"/>
    <col min="11280" max="11280" width="14.1640625" style="1" customWidth="1"/>
    <col min="11281" max="11281" width="15.1640625" style="1" customWidth="1"/>
    <col min="11282" max="11282" width="9.33203125" style="1"/>
    <col min="11283" max="11283" width="17.83203125" style="1" customWidth="1"/>
    <col min="11284" max="11284" width="27.83203125" style="1" customWidth="1"/>
    <col min="11285" max="11285" width="15.5" style="1" bestFit="1" customWidth="1"/>
    <col min="11286" max="11520" width="9.33203125" style="1"/>
    <col min="11521" max="11524" width="10.83203125" style="1" customWidth="1"/>
    <col min="11525" max="11525" width="13" style="1" customWidth="1"/>
    <col min="11526" max="11526" width="16.83203125" style="1" customWidth="1"/>
    <col min="11527" max="11532" width="10.83203125" style="1" customWidth="1"/>
    <col min="11533" max="11533" width="23.6640625" style="1" customWidth="1"/>
    <col min="11534" max="11534" width="15.5" style="1" customWidth="1"/>
    <col min="11535" max="11535" width="9.33203125" style="1"/>
    <col min="11536" max="11536" width="14.1640625" style="1" customWidth="1"/>
    <col min="11537" max="11537" width="15.1640625" style="1" customWidth="1"/>
    <col min="11538" max="11538" width="9.33203125" style="1"/>
    <col min="11539" max="11539" width="17.83203125" style="1" customWidth="1"/>
    <col min="11540" max="11540" width="27.83203125" style="1" customWidth="1"/>
    <col min="11541" max="11541" width="15.5" style="1" bestFit="1" customWidth="1"/>
    <col min="11542" max="11776" width="9.33203125" style="1"/>
    <col min="11777" max="11780" width="10.83203125" style="1" customWidth="1"/>
    <col min="11781" max="11781" width="13" style="1" customWidth="1"/>
    <col min="11782" max="11782" width="16.83203125" style="1" customWidth="1"/>
    <col min="11783" max="11788" width="10.83203125" style="1" customWidth="1"/>
    <col min="11789" max="11789" width="23.6640625" style="1" customWidth="1"/>
    <col min="11790" max="11790" width="15.5" style="1" customWidth="1"/>
    <col min="11791" max="11791" width="9.33203125" style="1"/>
    <col min="11792" max="11792" width="14.1640625" style="1" customWidth="1"/>
    <col min="11793" max="11793" width="15.1640625" style="1" customWidth="1"/>
    <col min="11794" max="11794" width="9.33203125" style="1"/>
    <col min="11795" max="11795" width="17.83203125" style="1" customWidth="1"/>
    <col min="11796" max="11796" width="27.83203125" style="1" customWidth="1"/>
    <col min="11797" max="11797" width="15.5" style="1" bestFit="1" customWidth="1"/>
    <col min="11798" max="12032" width="9.33203125" style="1"/>
    <col min="12033" max="12036" width="10.83203125" style="1" customWidth="1"/>
    <col min="12037" max="12037" width="13" style="1" customWidth="1"/>
    <col min="12038" max="12038" width="16.83203125" style="1" customWidth="1"/>
    <col min="12039" max="12044" width="10.83203125" style="1" customWidth="1"/>
    <col min="12045" max="12045" width="23.6640625" style="1" customWidth="1"/>
    <col min="12046" max="12046" width="15.5" style="1" customWidth="1"/>
    <col min="12047" max="12047" width="9.33203125" style="1"/>
    <col min="12048" max="12048" width="14.1640625" style="1" customWidth="1"/>
    <col min="12049" max="12049" width="15.1640625" style="1" customWidth="1"/>
    <col min="12050" max="12050" width="9.33203125" style="1"/>
    <col min="12051" max="12051" width="17.83203125" style="1" customWidth="1"/>
    <col min="12052" max="12052" width="27.83203125" style="1" customWidth="1"/>
    <col min="12053" max="12053" width="15.5" style="1" bestFit="1" customWidth="1"/>
    <col min="12054" max="12288" width="9.33203125" style="1"/>
    <col min="12289" max="12292" width="10.83203125" style="1" customWidth="1"/>
    <col min="12293" max="12293" width="13" style="1" customWidth="1"/>
    <col min="12294" max="12294" width="16.83203125" style="1" customWidth="1"/>
    <col min="12295" max="12300" width="10.83203125" style="1" customWidth="1"/>
    <col min="12301" max="12301" width="23.6640625" style="1" customWidth="1"/>
    <col min="12302" max="12302" width="15.5" style="1" customWidth="1"/>
    <col min="12303" max="12303" width="9.33203125" style="1"/>
    <col min="12304" max="12304" width="14.1640625" style="1" customWidth="1"/>
    <col min="12305" max="12305" width="15.1640625" style="1" customWidth="1"/>
    <col min="12306" max="12306" width="9.33203125" style="1"/>
    <col min="12307" max="12307" width="17.83203125" style="1" customWidth="1"/>
    <col min="12308" max="12308" width="27.83203125" style="1" customWidth="1"/>
    <col min="12309" max="12309" width="15.5" style="1" bestFit="1" customWidth="1"/>
    <col min="12310" max="12544" width="9.33203125" style="1"/>
    <col min="12545" max="12548" width="10.83203125" style="1" customWidth="1"/>
    <col min="12549" max="12549" width="13" style="1" customWidth="1"/>
    <col min="12550" max="12550" width="16.83203125" style="1" customWidth="1"/>
    <col min="12551" max="12556" width="10.83203125" style="1" customWidth="1"/>
    <col min="12557" max="12557" width="23.6640625" style="1" customWidth="1"/>
    <col min="12558" max="12558" width="15.5" style="1" customWidth="1"/>
    <col min="12559" max="12559" width="9.33203125" style="1"/>
    <col min="12560" max="12560" width="14.1640625" style="1" customWidth="1"/>
    <col min="12561" max="12561" width="15.1640625" style="1" customWidth="1"/>
    <col min="12562" max="12562" width="9.33203125" style="1"/>
    <col min="12563" max="12563" width="17.83203125" style="1" customWidth="1"/>
    <col min="12564" max="12564" width="27.83203125" style="1" customWidth="1"/>
    <col min="12565" max="12565" width="15.5" style="1" bestFit="1" customWidth="1"/>
    <col min="12566" max="12800" width="9.33203125" style="1"/>
    <col min="12801" max="12804" width="10.83203125" style="1" customWidth="1"/>
    <col min="12805" max="12805" width="13" style="1" customWidth="1"/>
    <col min="12806" max="12806" width="16.83203125" style="1" customWidth="1"/>
    <col min="12807" max="12812" width="10.83203125" style="1" customWidth="1"/>
    <col min="12813" max="12813" width="23.6640625" style="1" customWidth="1"/>
    <col min="12814" max="12814" width="15.5" style="1" customWidth="1"/>
    <col min="12815" max="12815" width="9.33203125" style="1"/>
    <col min="12816" max="12816" width="14.1640625" style="1" customWidth="1"/>
    <col min="12817" max="12817" width="15.1640625" style="1" customWidth="1"/>
    <col min="12818" max="12818" width="9.33203125" style="1"/>
    <col min="12819" max="12819" width="17.83203125" style="1" customWidth="1"/>
    <col min="12820" max="12820" width="27.83203125" style="1" customWidth="1"/>
    <col min="12821" max="12821" width="15.5" style="1" bestFit="1" customWidth="1"/>
    <col min="12822" max="13056" width="9.33203125" style="1"/>
    <col min="13057" max="13060" width="10.83203125" style="1" customWidth="1"/>
    <col min="13061" max="13061" width="13" style="1" customWidth="1"/>
    <col min="13062" max="13062" width="16.83203125" style="1" customWidth="1"/>
    <col min="13063" max="13068" width="10.83203125" style="1" customWidth="1"/>
    <col min="13069" max="13069" width="23.6640625" style="1" customWidth="1"/>
    <col min="13070" max="13070" width="15.5" style="1" customWidth="1"/>
    <col min="13071" max="13071" width="9.33203125" style="1"/>
    <col min="13072" max="13072" width="14.1640625" style="1" customWidth="1"/>
    <col min="13073" max="13073" width="15.1640625" style="1" customWidth="1"/>
    <col min="13074" max="13074" width="9.33203125" style="1"/>
    <col min="13075" max="13075" width="17.83203125" style="1" customWidth="1"/>
    <col min="13076" max="13076" width="27.83203125" style="1" customWidth="1"/>
    <col min="13077" max="13077" width="15.5" style="1" bestFit="1" customWidth="1"/>
    <col min="13078" max="13312" width="9.33203125" style="1"/>
    <col min="13313" max="13316" width="10.83203125" style="1" customWidth="1"/>
    <col min="13317" max="13317" width="13" style="1" customWidth="1"/>
    <col min="13318" max="13318" width="16.83203125" style="1" customWidth="1"/>
    <col min="13319" max="13324" width="10.83203125" style="1" customWidth="1"/>
    <col min="13325" max="13325" width="23.6640625" style="1" customWidth="1"/>
    <col min="13326" max="13326" width="15.5" style="1" customWidth="1"/>
    <col min="13327" max="13327" width="9.33203125" style="1"/>
    <col min="13328" max="13328" width="14.1640625" style="1" customWidth="1"/>
    <col min="13329" max="13329" width="15.1640625" style="1" customWidth="1"/>
    <col min="13330" max="13330" width="9.33203125" style="1"/>
    <col min="13331" max="13331" width="17.83203125" style="1" customWidth="1"/>
    <col min="13332" max="13332" width="27.83203125" style="1" customWidth="1"/>
    <col min="13333" max="13333" width="15.5" style="1" bestFit="1" customWidth="1"/>
    <col min="13334" max="13568" width="9.33203125" style="1"/>
    <col min="13569" max="13572" width="10.83203125" style="1" customWidth="1"/>
    <col min="13573" max="13573" width="13" style="1" customWidth="1"/>
    <col min="13574" max="13574" width="16.83203125" style="1" customWidth="1"/>
    <col min="13575" max="13580" width="10.83203125" style="1" customWidth="1"/>
    <col min="13581" max="13581" width="23.6640625" style="1" customWidth="1"/>
    <col min="13582" max="13582" width="15.5" style="1" customWidth="1"/>
    <col min="13583" max="13583" width="9.33203125" style="1"/>
    <col min="13584" max="13584" width="14.1640625" style="1" customWidth="1"/>
    <col min="13585" max="13585" width="15.1640625" style="1" customWidth="1"/>
    <col min="13586" max="13586" width="9.33203125" style="1"/>
    <col min="13587" max="13587" width="17.83203125" style="1" customWidth="1"/>
    <col min="13588" max="13588" width="27.83203125" style="1" customWidth="1"/>
    <col min="13589" max="13589" width="15.5" style="1" bestFit="1" customWidth="1"/>
    <col min="13590" max="13824" width="9.33203125" style="1"/>
    <col min="13825" max="13828" width="10.83203125" style="1" customWidth="1"/>
    <col min="13829" max="13829" width="13" style="1" customWidth="1"/>
    <col min="13830" max="13830" width="16.83203125" style="1" customWidth="1"/>
    <col min="13831" max="13836" width="10.83203125" style="1" customWidth="1"/>
    <col min="13837" max="13837" width="23.6640625" style="1" customWidth="1"/>
    <col min="13838" max="13838" width="15.5" style="1" customWidth="1"/>
    <col min="13839" max="13839" width="9.33203125" style="1"/>
    <col min="13840" max="13840" width="14.1640625" style="1" customWidth="1"/>
    <col min="13841" max="13841" width="15.1640625" style="1" customWidth="1"/>
    <col min="13842" max="13842" width="9.33203125" style="1"/>
    <col min="13843" max="13843" width="17.83203125" style="1" customWidth="1"/>
    <col min="13844" max="13844" width="27.83203125" style="1" customWidth="1"/>
    <col min="13845" max="13845" width="15.5" style="1" bestFit="1" customWidth="1"/>
    <col min="13846" max="14080" width="9.33203125" style="1"/>
    <col min="14081" max="14084" width="10.83203125" style="1" customWidth="1"/>
    <col min="14085" max="14085" width="13" style="1" customWidth="1"/>
    <col min="14086" max="14086" width="16.83203125" style="1" customWidth="1"/>
    <col min="14087" max="14092" width="10.83203125" style="1" customWidth="1"/>
    <col min="14093" max="14093" width="23.6640625" style="1" customWidth="1"/>
    <col min="14094" max="14094" width="15.5" style="1" customWidth="1"/>
    <col min="14095" max="14095" width="9.33203125" style="1"/>
    <col min="14096" max="14096" width="14.1640625" style="1" customWidth="1"/>
    <col min="14097" max="14097" width="15.1640625" style="1" customWidth="1"/>
    <col min="14098" max="14098" width="9.33203125" style="1"/>
    <col min="14099" max="14099" width="17.83203125" style="1" customWidth="1"/>
    <col min="14100" max="14100" width="27.83203125" style="1" customWidth="1"/>
    <col min="14101" max="14101" width="15.5" style="1" bestFit="1" customWidth="1"/>
    <col min="14102" max="14336" width="9.33203125" style="1"/>
    <col min="14337" max="14340" width="10.83203125" style="1" customWidth="1"/>
    <col min="14341" max="14341" width="13" style="1" customWidth="1"/>
    <col min="14342" max="14342" width="16.83203125" style="1" customWidth="1"/>
    <col min="14343" max="14348" width="10.83203125" style="1" customWidth="1"/>
    <col min="14349" max="14349" width="23.6640625" style="1" customWidth="1"/>
    <col min="14350" max="14350" width="15.5" style="1" customWidth="1"/>
    <col min="14351" max="14351" width="9.33203125" style="1"/>
    <col min="14352" max="14352" width="14.1640625" style="1" customWidth="1"/>
    <col min="14353" max="14353" width="15.1640625" style="1" customWidth="1"/>
    <col min="14354" max="14354" width="9.33203125" style="1"/>
    <col min="14355" max="14355" width="17.83203125" style="1" customWidth="1"/>
    <col min="14356" max="14356" width="27.83203125" style="1" customWidth="1"/>
    <col min="14357" max="14357" width="15.5" style="1" bestFit="1" customWidth="1"/>
    <col min="14358" max="14592" width="9.33203125" style="1"/>
    <col min="14593" max="14596" width="10.83203125" style="1" customWidth="1"/>
    <col min="14597" max="14597" width="13" style="1" customWidth="1"/>
    <col min="14598" max="14598" width="16.83203125" style="1" customWidth="1"/>
    <col min="14599" max="14604" width="10.83203125" style="1" customWidth="1"/>
    <col min="14605" max="14605" width="23.6640625" style="1" customWidth="1"/>
    <col min="14606" max="14606" width="15.5" style="1" customWidth="1"/>
    <col min="14607" max="14607" width="9.33203125" style="1"/>
    <col min="14608" max="14608" width="14.1640625" style="1" customWidth="1"/>
    <col min="14609" max="14609" width="15.1640625" style="1" customWidth="1"/>
    <col min="14610" max="14610" width="9.33203125" style="1"/>
    <col min="14611" max="14611" width="17.83203125" style="1" customWidth="1"/>
    <col min="14612" max="14612" width="27.83203125" style="1" customWidth="1"/>
    <col min="14613" max="14613" width="15.5" style="1" bestFit="1" customWidth="1"/>
    <col min="14614" max="14848" width="9.33203125" style="1"/>
    <col min="14849" max="14852" width="10.83203125" style="1" customWidth="1"/>
    <col min="14853" max="14853" width="13" style="1" customWidth="1"/>
    <col min="14854" max="14854" width="16.83203125" style="1" customWidth="1"/>
    <col min="14855" max="14860" width="10.83203125" style="1" customWidth="1"/>
    <col min="14861" max="14861" width="23.6640625" style="1" customWidth="1"/>
    <col min="14862" max="14862" width="15.5" style="1" customWidth="1"/>
    <col min="14863" max="14863" width="9.33203125" style="1"/>
    <col min="14864" max="14864" width="14.1640625" style="1" customWidth="1"/>
    <col min="14865" max="14865" width="15.1640625" style="1" customWidth="1"/>
    <col min="14866" max="14866" width="9.33203125" style="1"/>
    <col min="14867" max="14867" width="17.83203125" style="1" customWidth="1"/>
    <col min="14868" max="14868" width="27.83203125" style="1" customWidth="1"/>
    <col min="14869" max="14869" width="15.5" style="1" bestFit="1" customWidth="1"/>
    <col min="14870" max="15104" width="9.33203125" style="1"/>
    <col min="15105" max="15108" width="10.83203125" style="1" customWidth="1"/>
    <col min="15109" max="15109" width="13" style="1" customWidth="1"/>
    <col min="15110" max="15110" width="16.83203125" style="1" customWidth="1"/>
    <col min="15111" max="15116" width="10.83203125" style="1" customWidth="1"/>
    <col min="15117" max="15117" width="23.6640625" style="1" customWidth="1"/>
    <col min="15118" max="15118" width="15.5" style="1" customWidth="1"/>
    <col min="15119" max="15119" width="9.33203125" style="1"/>
    <col min="15120" max="15120" width="14.1640625" style="1" customWidth="1"/>
    <col min="15121" max="15121" width="15.1640625" style="1" customWidth="1"/>
    <col min="15122" max="15122" width="9.33203125" style="1"/>
    <col min="15123" max="15123" width="17.83203125" style="1" customWidth="1"/>
    <col min="15124" max="15124" width="27.83203125" style="1" customWidth="1"/>
    <col min="15125" max="15125" width="15.5" style="1" bestFit="1" customWidth="1"/>
    <col min="15126" max="15360" width="9.33203125" style="1"/>
    <col min="15361" max="15364" width="10.83203125" style="1" customWidth="1"/>
    <col min="15365" max="15365" width="13" style="1" customWidth="1"/>
    <col min="15366" max="15366" width="16.83203125" style="1" customWidth="1"/>
    <col min="15367" max="15372" width="10.83203125" style="1" customWidth="1"/>
    <col min="15373" max="15373" width="23.6640625" style="1" customWidth="1"/>
    <col min="15374" max="15374" width="15.5" style="1" customWidth="1"/>
    <col min="15375" max="15375" width="9.33203125" style="1"/>
    <col min="15376" max="15376" width="14.1640625" style="1" customWidth="1"/>
    <col min="15377" max="15377" width="15.1640625" style="1" customWidth="1"/>
    <col min="15378" max="15378" width="9.33203125" style="1"/>
    <col min="15379" max="15379" width="17.83203125" style="1" customWidth="1"/>
    <col min="15380" max="15380" width="27.83203125" style="1" customWidth="1"/>
    <col min="15381" max="15381" width="15.5" style="1" bestFit="1" customWidth="1"/>
    <col min="15382" max="15616" width="9.33203125" style="1"/>
    <col min="15617" max="15620" width="10.83203125" style="1" customWidth="1"/>
    <col min="15621" max="15621" width="13" style="1" customWidth="1"/>
    <col min="15622" max="15622" width="16.83203125" style="1" customWidth="1"/>
    <col min="15623" max="15628" width="10.83203125" style="1" customWidth="1"/>
    <col min="15629" max="15629" width="23.6640625" style="1" customWidth="1"/>
    <col min="15630" max="15630" width="15.5" style="1" customWidth="1"/>
    <col min="15631" max="15631" width="9.33203125" style="1"/>
    <col min="15632" max="15632" width="14.1640625" style="1" customWidth="1"/>
    <col min="15633" max="15633" width="15.1640625" style="1" customWidth="1"/>
    <col min="15634" max="15634" width="9.33203125" style="1"/>
    <col min="15635" max="15635" width="17.83203125" style="1" customWidth="1"/>
    <col min="15636" max="15636" width="27.83203125" style="1" customWidth="1"/>
    <col min="15637" max="15637" width="15.5" style="1" bestFit="1" customWidth="1"/>
    <col min="15638" max="15872" width="9.33203125" style="1"/>
    <col min="15873" max="15876" width="10.83203125" style="1" customWidth="1"/>
    <col min="15877" max="15877" width="13" style="1" customWidth="1"/>
    <col min="15878" max="15878" width="16.83203125" style="1" customWidth="1"/>
    <col min="15879" max="15884" width="10.83203125" style="1" customWidth="1"/>
    <col min="15885" max="15885" width="23.6640625" style="1" customWidth="1"/>
    <col min="15886" max="15886" width="15.5" style="1" customWidth="1"/>
    <col min="15887" max="15887" width="9.33203125" style="1"/>
    <col min="15888" max="15888" width="14.1640625" style="1" customWidth="1"/>
    <col min="15889" max="15889" width="15.1640625" style="1" customWidth="1"/>
    <col min="15890" max="15890" width="9.33203125" style="1"/>
    <col min="15891" max="15891" width="17.83203125" style="1" customWidth="1"/>
    <col min="15892" max="15892" width="27.83203125" style="1" customWidth="1"/>
    <col min="15893" max="15893" width="15.5" style="1" bestFit="1" customWidth="1"/>
    <col min="15894" max="16128" width="9.33203125" style="1"/>
    <col min="16129" max="16132" width="10.83203125" style="1" customWidth="1"/>
    <col min="16133" max="16133" width="13" style="1" customWidth="1"/>
    <col min="16134" max="16134" width="16.83203125" style="1" customWidth="1"/>
    <col min="16135" max="16140" width="10.83203125" style="1" customWidth="1"/>
    <col min="16141" max="16141" width="23.6640625" style="1" customWidth="1"/>
    <col min="16142" max="16142" width="15.5" style="1" customWidth="1"/>
    <col min="16143" max="16143" width="9.33203125" style="1"/>
    <col min="16144" max="16144" width="14.1640625" style="1" customWidth="1"/>
    <col min="16145" max="16145" width="15.1640625" style="1" customWidth="1"/>
    <col min="16146" max="16146" width="9.33203125" style="1"/>
    <col min="16147" max="16147" width="17.83203125" style="1" customWidth="1"/>
    <col min="16148" max="16148" width="27.83203125" style="1" customWidth="1"/>
    <col min="16149" max="16149" width="15.5" style="1" bestFit="1" customWidth="1"/>
    <col min="16150" max="16384" width="9.33203125" style="1"/>
  </cols>
  <sheetData>
    <row r="1" spans="4:23" ht="17.25" x14ac:dyDescent="0.15">
      <c r="L1" s="14"/>
      <c r="M1" s="15"/>
      <c r="N1" s="15"/>
      <c r="O1" s="15"/>
      <c r="P1" s="16" t="s">
        <v>0</v>
      </c>
      <c r="Q1" s="16"/>
      <c r="R1" s="16"/>
      <c r="S1" s="14"/>
      <c r="T1" s="14"/>
      <c r="U1" s="14"/>
      <c r="V1" s="14"/>
      <c r="W1" s="14"/>
    </row>
    <row r="2" spans="4:23" ht="17.25" x14ac:dyDescent="0.2">
      <c r="D2" s="13" t="s">
        <v>1</v>
      </c>
      <c r="E2" s="13"/>
      <c r="F2" s="13"/>
      <c r="L2" s="14"/>
      <c r="M2" s="17" t="s">
        <v>2</v>
      </c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4:23" x14ac:dyDescent="0.15">
      <c r="L3" s="14"/>
      <c r="M3" s="18"/>
      <c r="N3" s="19" t="s">
        <v>48</v>
      </c>
      <c r="O3" s="19"/>
      <c r="P3" s="14" t="s">
        <v>3</v>
      </c>
      <c r="Q3" s="6">
        <v>198809324</v>
      </c>
      <c r="R3" s="7">
        <v>100</v>
      </c>
      <c r="S3" s="14"/>
      <c r="T3" s="14" t="s">
        <v>4</v>
      </c>
      <c r="U3" s="4" t="s">
        <v>49</v>
      </c>
      <c r="V3" s="5"/>
      <c r="W3" s="14"/>
    </row>
    <row r="4" spans="4:23" x14ac:dyDescent="0.15">
      <c r="L4" s="14"/>
      <c r="M4" s="18"/>
      <c r="N4" s="20" t="s">
        <v>5</v>
      </c>
      <c r="O4" s="20" t="s">
        <v>47</v>
      </c>
      <c r="P4" s="14"/>
      <c r="Q4" s="14"/>
      <c r="R4" s="21"/>
      <c r="S4" s="14"/>
      <c r="T4" s="14"/>
      <c r="U4" s="22" t="s">
        <v>6</v>
      </c>
      <c r="V4" s="22" t="s">
        <v>47</v>
      </c>
      <c r="W4" s="14"/>
    </row>
    <row r="5" spans="4:23" s="2" customFormat="1" x14ac:dyDescent="0.15">
      <c r="L5" s="23"/>
      <c r="M5" s="14" t="s">
        <v>7</v>
      </c>
      <c r="N5" s="9">
        <v>82436771</v>
      </c>
      <c r="O5" s="10">
        <v>41.5</v>
      </c>
      <c r="P5" s="14" t="s">
        <v>7</v>
      </c>
      <c r="Q5" s="9">
        <v>82436771</v>
      </c>
      <c r="R5" s="10">
        <v>41.5</v>
      </c>
      <c r="S5" s="23"/>
      <c r="T5" s="14" t="s">
        <v>3</v>
      </c>
      <c r="U5" s="6">
        <v>198809324</v>
      </c>
      <c r="V5" s="7">
        <v>100</v>
      </c>
      <c r="W5" s="23"/>
    </row>
    <row r="6" spans="4:23" x14ac:dyDescent="0.15">
      <c r="D6" s="2" t="s">
        <v>50</v>
      </c>
      <c r="E6" s="2"/>
      <c r="F6" s="3">
        <f>N17</f>
        <v>198809324</v>
      </c>
      <c r="G6" s="2" t="s">
        <v>8</v>
      </c>
      <c r="L6" s="14"/>
      <c r="M6" s="14" t="s">
        <v>9</v>
      </c>
      <c r="N6" s="9">
        <v>39131807</v>
      </c>
      <c r="O6" s="10">
        <v>19.7</v>
      </c>
      <c r="P6" s="24" t="s">
        <v>9</v>
      </c>
      <c r="Q6" s="9">
        <v>39131807</v>
      </c>
      <c r="R6" s="10">
        <v>19.7</v>
      </c>
      <c r="S6" s="14"/>
      <c r="T6" s="14" t="s">
        <v>7</v>
      </c>
      <c r="U6" s="9">
        <v>82436771</v>
      </c>
      <c r="V6" s="10">
        <v>41.5</v>
      </c>
      <c r="W6" s="14"/>
    </row>
    <row r="7" spans="4:23" x14ac:dyDescent="0.15">
      <c r="L7" s="14"/>
      <c r="M7" s="14" t="s">
        <v>10</v>
      </c>
      <c r="N7" s="9">
        <v>22250900</v>
      </c>
      <c r="O7" s="10">
        <v>11.2</v>
      </c>
      <c r="P7" s="24" t="s">
        <v>10</v>
      </c>
      <c r="Q7" s="9">
        <v>22250900</v>
      </c>
      <c r="R7" s="10">
        <v>11.2</v>
      </c>
      <c r="S7" s="14"/>
      <c r="T7" s="23" t="s">
        <v>11</v>
      </c>
      <c r="U7" s="9">
        <v>1950000</v>
      </c>
      <c r="V7" s="10">
        <v>1</v>
      </c>
      <c r="W7" s="14"/>
    </row>
    <row r="8" spans="4:23" x14ac:dyDescent="0.15">
      <c r="L8" s="14"/>
      <c r="M8" s="14" t="s">
        <v>12</v>
      </c>
      <c r="N8" s="9">
        <v>9500000</v>
      </c>
      <c r="O8" s="10">
        <v>4.8</v>
      </c>
      <c r="P8" s="24" t="s">
        <v>12</v>
      </c>
      <c r="Q8" s="9">
        <v>9500000</v>
      </c>
      <c r="R8" s="10">
        <v>4.8</v>
      </c>
      <c r="S8" s="14"/>
      <c r="T8" s="14" t="s">
        <v>13</v>
      </c>
      <c r="U8" s="9">
        <v>190000</v>
      </c>
      <c r="V8" s="10">
        <v>0.1</v>
      </c>
      <c r="W8" s="14"/>
    </row>
    <row r="9" spans="4:23" x14ac:dyDescent="0.15">
      <c r="L9" s="14"/>
      <c r="M9" s="25" t="s">
        <v>14</v>
      </c>
      <c r="N9" s="9">
        <v>12697419</v>
      </c>
      <c r="O9" s="10">
        <v>6.4</v>
      </c>
      <c r="P9" s="24" t="s">
        <v>14</v>
      </c>
      <c r="Q9" s="9">
        <v>12697419</v>
      </c>
      <c r="R9" s="10">
        <v>6.4</v>
      </c>
      <c r="S9" s="14"/>
      <c r="T9" s="14" t="s">
        <v>15</v>
      </c>
      <c r="U9" s="9">
        <v>400000</v>
      </c>
      <c r="V9" s="10">
        <v>0.2</v>
      </c>
      <c r="W9" s="14"/>
    </row>
    <row r="10" spans="4:23" x14ac:dyDescent="0.15">
      <c r="L10" s="14"/>
      <c r="M10" s="14" t="s">
        <v>16</v>
      </c>
      <c r="N10" s="9">
        <v>9000000</v>
      </c>
      <c r="O10" s="10">
        <v>4.5</v>
      </c>
      <c r="P10" s="24" t="s">
        <v>16</v>
      </c>
      <c r="Q10" s="9">
        <v>9000000</v>
      </c>
      <c r="R10" s="10">
        <v>4.5</v>
      </c>
      <c r="S10" s="14"/>
      <c r="T10" s="14" t="s">
        <v>17</v>
      </c>
      <c r="U10" s="9">
        <v>340000</v>
      </c>
      <c r="V10" s="10">
        <v>0.2</v>
      </c>
      <c r="W10" s="14"/>
    </row>
    <row r="11" spans="4:23" x14ac:dyDescent="0.15">
      <c r="L11" s="14"/>
      <c r="M11" s="25" t="s">
        <v>18</v>
      </c>
      <c r="N11" s="9">
        <v>5873147</v>
      </c>
      <c r="O11" s="10">
        <v>3</v>
      </c>
      <c r="P11" s="24" t="s">
        <v>18</v>
      </c>
      <c r="Q11" s="9">
        <v>5873147</v>
      </c>
      <c r="R11" s="10">
        <v>3</v>
      </c>
      <c r="S11" s="26"/>
      <c r="T11" s="14" t="s">
        <v>16</v>
      </c>
      <c r="U11" s="9">
        <v>9000000</v>
      </c>
      <c r="V11" s="10">
        <v>4.5</v>
      </c>
      <c r="W11" s="14"/>
    </row>
    <row r="12" spans="4:23" x14ac:dyDescent="0.15">
      <c r="L12" s="14"/>
      <c r="M12" s="14" t="s">
        <v>19</v>
      </c>
      <c r="N12" s="9">
        <v>2094056</v>
      </c>
      <c r="O12" s="10">
        <v>1</v>
      </c>
      <c r="P12" s="24" t="s">
        <v>19</v>
      </c>
      <c r="Q12" s="9">
        <v>2094056</v>
      </c>
      <c r="R12" s="10">
        <v>1</v>
      </c>
      <c r="S12" s="14"/>
      <c r="T12" s="14" t="s">
        <v>20</v>
      </c>
      <c r="U12" s="9">
        <v>42000</v>
      </c>
      <c r="V12" s="10">
        <v>0</v>
      </c>
      <c r="W12" s="14"/>
    </row>
    <row r="13" spans="4:23" x14ac:dyDescent="0.15">
      <c r="L13" s="14"/>
      <c r="M13" s="14" t="s">
        <v>21</v>
      </c>
      <c r="N13" s="9">
        <v>3185250</v>
      </c>
      <c r="O13" s="10">
        <v>1.6</v>
      </c>
      <c r="P13" s="24" t="s">
        <v>21</v>
      </c>
      <c r="Q13" s="9">
        <v>3185250</v>
      </c>
      <c r="R13" s="10">
        <v>1.6</v>
      </c>
      <c r="S13" s="14"/>
      <c r="T13" s="14" t="s">
        <v>22</v>
      </c>
      <c r="U13" s="10" t="s">
        <v>51</v>
      </c>
      <c r="V13" s="10" t="s">
        <v>51</v>
      </c>
      <c r="W13" s="14"/>
    </row>
    <row r="14" spans="4:23" x14ac:dyDescent="0.15">
      <c r="L14" s="14"/>
      <c r="M14" s="23" t="s">
        <v>11</v>
      </c>
      <c r="N14" s="9">
        <v>1950000</v>
      </c>
      <c r="O14" s="10">
        <v>1</v>
      </c>
      <c r="P14" s="24" t="s">
        <v>11</v>
      </c>
      <c r="Q14" s="9">
        <v>1950000</v>
      </c>
      <c r="R14" s="10">
        <v>1</v>
      </c>
      <c r="S14" s="14"/>
      <c r="T14" s="14" t="s">
        <v>24</v>
      </c>
      <c r="U14" s="9">
        <v>160000</v>
      </c>
      <c r="V14" s="10">
        <v>0.1</v>
      </c>
      <c r="W14" s="14"/>
    </row>
    <row r="15" spans="4:23" x14ac:dyDescent="0.15">
      <c r="L15" s="14"/>
      <c r="M15" s="14" t="s">
        <v>25</v>
      </c>
      <c r="N15" s="9">
        <v>8042162</v>
      </c>
      <c r="O15" s="10">
        <v>4</v>
      </c>
      <c r="P15" s="24" t="s">
        <v>25</v>
      </c>
      <c r="Q15" s="9">
        <v>8042162</v>
      </c>
      <c r="R15" s="10">
        <v>4</v>
      </c>
      <c r="S15" s="14"/>
      <c r="T15" s="14" t="s">
        <v>26</v>
      </c>
      <c r="U15" s="9">
        <v>620000</v>
      </c>
      <c r="V15" s="10">
        <v>0.3</v>
      </c>
      <c r="W15" s="14"/>
    </row>
    <row r="16" spans="4:23" x14ac:dyDescent="0.15">
      <c r="L16" s="14"/>
      <c r="M16" s="27" t="s">
        <v>27</v>
      </c>
      <c r="N16" s="28">
        <f>SUM(Q16:Q27)</f>
        <v>2647812</v>
      </c>
      <c r="O16" s="29">
        <f>N16/U5*100</f>
        <v>1.3318349193722927</v>
      </c>
      <c r="P16" s="30" t="s">
        <v>13</v>
      </c>
      <c r="Q16" s="9">
        <v>190000</v>
      </c>
      <c r="R16" s="10">
        <v>0.1</v>
      </c>
      <c r="S16" s="31"/>
      <c r="T16" s="14" t="s">
        <v>12</v>
      </c>
      <c r="U16" s="9">
        <v>9500000</v>
      </c>
      <c r="V16" s="10">
        <v>4.8</v>
      </c>
      <c r="W16" s="14"/>
    </row>
    <row r="17" spans="4:23" x14ac:dyDescent="0.15">
      <c r="L17" s="14"/>
      <c r="M17" s="32"/>
      <c r="N17" s="33">
        <f>SUM(N5:N16)</f>
        <v>198809324</v>
      </c>
      <c r="O17" s="34">
        <f>SUM(O5:O16)</f>
        <v>100.0318349193723</v>
      </c>
      <c r="P17" s="24" t="s">
        <v>15</v>
      </c>
      <c r="Q17" s="9">
        <v>400000</v>
      </c>
      <c r="R17" s="10">
        <v>0.2</v>
      </c>
      <c r="S17" s="14"/>
      <c r="T17" s="14" t="s">
        <v>28</v>
      </c>
      <c r="U17" s="9">
        <v>100000</v>
      </c>
      <c r="V17" s="10">
        <v>0</v>
      </c>
      <c r="W17" s="14"/>
    </row>
    <row r="18" spans="4:23" x14ac:dyDescent="0.15">
      <c r="L18" s="14"/>
      <c r="M18" s="14"/>
      <c r="N18" s="14"/>
      <c r="O18" s="14"/>
      <c r="P18" s="24" t="s">
        <v>17</v>
      </c>
      <c r="Q18" s="9">
        <v>340000</v>
      </c>
      <c r="R18" s="10">
        <v>0.2</v>
      </c>
      <c r="S18" s="14"/>
      <c r="T18" s="14" t="s">
        <v>19</v>
      </c>
      <c r="U18" s="9">
        <v>2094056</v>
      </c>
      <c r="V18" s="10">
        <v>1</v>
      </c>
      <c r="W18" s="14"/>
    </row>
    <row r="19" spans="4:23" x14ac:dyDescent="0.15">
      <c r="L19" s="14"/>
      <c r="M19" s="14"/>
      <c r="N19" s="14"/>
      <c r="O19" s="14"/>
      <c r="P19" s="24" t="s">
        <v>20</v>
      </c>
      <c r="Q19" s="9">
        <v>42000</v>
      </c>
      <c r="R19" s="10">
        <v>0</v>
      </c>
      <c r="S19" s="14"/>
      <c r="T19" s="14" t="s">
        <v>21</v>
      </c>
      <c r="U19" s="9">
        <v>3185250</v>
      </c>
      <c r="V19" s="10">
        <v>1.6</v>
      </c>
      <c r="W19" s="14"/>
    </row>
    <row r="20" spans="4:23" x14ac:dyDescent="0.15">
      <c r="L20" s="14"/>
      <c r="M20" s="14"/>
      <c r="N20" s="14"/>
      <c r="O20" s="14"/>
      <c r="P20" s="24" t="s">
        <v>22</v>
      </c>
      <c r="Q20" s="24" t="s">
        <v>23</v>
      </c>
      <c r="R20" s="8" t="s">
        <v>23</v>
      </c>
      <c r="S20" s="14"/>
      <c r="T20" s="14" t="s">
        <v>9</v>
      </c>
      <c r="U20" s="9">
        <v>39131807</v>
      </c>
      <c r="V20" s="10">
        <v>19.7</v>
      </c>
      <c r="W20" s="14"/>
    </row>
    <row r="21" spans="4:23" x14ac:dyDescent="0.15">
      <c r="L21" s="14"/>
      <c r="M21" s="14"/>
      <c r="N21" s="14"/>
      <c r="O21" s="14"/>
      <c r="P21" s="24" t="s">
        <v>24</v>
      </c>
      <c r="Q21" s="9">
        <v>160000</v>
      </c>
      <c r="R21" s="10">
        <v>0.1</v>
      </c>
      <c r="S21" s="14"/>
      <c r="T21" s="14" t="s">
        <v>14</v>
      </c>
      <c r="U21" s="9">
        <v>12697419</v>
      </c>
      <c r="V21" s="10">
        <v>6.4</v>
      </c>
      <c r="W21" s="14"/>
    </row>
    <row r="22" spans="4:23" x14ac:dyDescent="0.15">
      <c r="L22" s="14"/>
      <c r="M22" s="14"/>
      <c r="N22" s="14"/>
      <c r="O22" s="14"/>
      <c r="P22" s="24" t="s">
        <v>26</v>
      </c>
      <c r="Q22" s="9">
        <v>620000</v>
      </c>
      <c r="R22" s="10">
        <v>0.3</v>
      </c>
      <c r="S22" s="14"/>
      <c r="T22" s="14" t="s">
        <v>29</v>
      </c>
      <c r="U22" s="9">
        <v>611413</v>
      </c>
      <c r="V22" s="10">
        <v>0.3</v>
      </c>
      <c r="W22" s="14"/>
    </row>
    <row r="23" spans="4:23" x14ac:dyDescent="0.15">
      <c r="L23" s="14"/>
      <c r="M23" s="14"/>
      <c r="N23" s="14"/>
      <c r="O23" s="14"/>
      <c r="P23" s="24" t="s">
        <v>28</v>
      </c>
      <c r="Q23" s="9">
        <v>100000</v>
      </c>
      <c r="R23" s="8">
        <v>0</v>
      </c>
      <c r="S23" s="14"/>
      <c r="T23" s="14" t="s">
        <v>30</v>
      </c>
      <c r="U23" s="9">
        <v>114398</v>
      </c>
      <c r="V23" s="10">
        <v>0.1</v>
      </c>
      <c r="W23" s="14"/>
    </row>
    <row r="24" spans="4:23" x14ac:dyDescent="0.15">
      <c r="L24" s="14"/>
      <c r="M24" s="14"/>
      <c r="N24" s="14"/>
      <c r="O24" s="14"/>
      <c r="P24" s="24" t="s">
        <v>29</v>
      </c>
      <c r="Q24" s="9">
        <v>611413</v>
      </c>
      <c r="R24" s="10">
        <v>0.3</v>
      </c>
      <c r="S24" s="14"/>
      <c r="T24" s="14" t="s">
        <v>25</v>
      </c>
      <c r="U24" s="9">
        <v>8042162</v>
      </c>
      <c r="V24" s="10">
        <v>4</v>
      </c>
      <c r="W24" s="14"/>
    </row>
    <row r="25" spans="4:23" x14ac:dyDescent="0.15">
      <c r="L25" s="14"/>
      <c r="M25" s="14"/>
      <c r="N25" s="14"/>
      <c r="O25" s="14"/>
      <c r="P25" s="24" t="s">
        <v>30</v>
      </c>
      <c r="Q25" s="9">
        <v>114398</v>
      </c>
      <c r="R25" s="10">
        <v>0.1</v>
      </c>
      <c r="S25" s="14"/>
      <c r="T25" s="14" t="s">
        <v>31</v>
      </c>
      <c r="U25" s="9">
        <v>1</v>
      </c>
      <c r="V25" s="10">
        <v>0</v>
      </c>
      <c r="W25" s="14"/>
    </row>
    <row r="26" spans="4:23" x14ac:dyDescent="0.15">
      <c r="L26" s="14"/>
      <c r="M26" s="14"/>
      <c r="N26" s="14"/>
      <c r="O26" s="14"/>
      <c r="P26" s="24" t="s">
        <v>31</v>
      </c>
      <c r="Q26" s="24">
        <v>1</v>
      </c>
      <c r="R26" s="8">
        <v>0</v>
      </c>
      <c r="S26" s="14"/>
      <c r="T26" s="14" t="s">
        <v>18</v>
      </c>
      <c r="U26" s="9">
        <v>5873147</v>
      </c>
      <c r="V26" s="10">
        <v>3</v>
      </c>
      <c r="W26" s="14"/>
    </row>
    <row r="27" spans="4:23" x14ac:dyDescent="0.15">
      <c r="L27" s="14"/>
      <c r="M27" s="14"/>
      <c r="N27" s="14"/>
      <c r="O27" s="14"/>
      <c r="P27" s="35" t="s">
        <v>52</v>
      </c>
      <c r="Q27" s="14">
        <v>70000</v>
      </c>
      <c r="R27" s="14">
        <v>0</v>
      </c>
      <c r="S27" s="14"/>
      <c r="T27" s="14" t="s">
        <v>10</v>
      </c>
      <c r="U27" s="9">
        <v>22250900</v>
      </c>
      <c r="V27" s="10">
        <v>11.2</v>
      </c>
      <c r="W27" s="14"/>
    </row>
    <row r="28" spans="4:23" x14ac:dyDescent="0.15"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4:23" x14ac:dyDescent="0.15">
      <c r="D29" s="2" t="s">
        <v>53</v>
      </c>
      <c r="E29" s="2"/>
      <c r="F29" s="3">
        <f>N46</f>
        <v>198809324</v>
      </c>
      <c r="G29" s="2" t="s">
        <v>8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4:23" x14ac:dyDescent="0.15">
      <c r="L30" s="14"/>
      <c r="M30" s="18"/>
      <c r="N30" s="19" t="s">
        <v>54</v>
      </c>
      <c r="O30" s="19"/>
      <c r="P30" s="14"/>
      <c r="Q30" s="14"/>
      <c r="R30" s="14"/>
      <c r="S30" s="14"/>
      <c r="T30" s="14"/>
      <c r="U30" s="14"/>
      <c r="V30" s="14"/>
      <c r="W30" s="14"/>
    </row>
    <row r="31" spans="4:23" x14ac:dyDescent="0.15">
      <c r="L31" s="14"/>
      <c r="M31" s="18"/>
      <c r="N31" s="20" t="s">
        <v>5</v>
      </c>
      <c r="O31" s="20" t="s">
        <v>47</v>
      </c>
      <c r="P31" s="24" t="s">
        <v>32</v>
      </c>
      <c r="Q31" s="6">
        <v>198809324</v>
      </c>
      <c r="R31" s="24">
        <v>100</v>
      </c>
      <c r="S31" s="14"/>
      <c r="T31" s="14"/>
      <c r="U31" s="14"/>
      <c r="V31" s="14"/>
      <c r="W31" s="14"/>
    </row>
    <row r="32" spans="4:23" s="2" customFormat="1" x14ac:dyDescent="0.15">
      <c r="L32" s="23"/>
      <c r="M32" s="27" t="s">
        <v>33</v>
      </c>
      <c r="N32" s="9">
        <v>82612168</v>
      </c>
      <c r="O32" s="36">
        <f>N32/$N$46*100</f>
        <v>41.553467582838316</v>
      </c>
      <c r="P32" s="24" t="s">
        <v>33</v>
      </c>
      <c r="Q32" s="9">
        <v>82612168</v>
      </c>
      <c r="R32" s="10">
        <v>41.6</v>
      </c>
      <c r="S32" s="14"/>
      <c r="T32" s="14" t="s">
        <v>4</v>
      </c>
      <c r="U32" s="37" t="s">
        <v>54</v>
      </c>
      <c r="V32" s="37"/>
      <c r="W32" s="23"/>
    </row>
    <row r="33" spans="12:23" x14ac:dyDescent="0.15">
      <c r="L33" s="14"/>
      <c r="M33" s="27" t="s">
        <v>34</v>
      </c>
      <c r="N33" s="9">
        <v>25634667</v>
      </c>
      <c r="O33" s="36">
        <f t="shared" ref="O33:O45" si="0">N33/$N$46*100</f>
        <v>12.894096958953494</v>
      </c>
      <c r="P33" s="24" t="s">
        <v>34</v>
      </c>
      <c r="Q33" s="9">
        <v>25634667</v>
      </c>
      <c r="R33" s="10">
        <v>12.9</v>
      </c>
      <c r="S33" s="14"/>
      <c r="T33" s="14"/>
      <c r="U33" s="22" t="s">
        <v>6</v>
      </c>
      <c r="V33" s="22" t="s">
        <v>47</v>
      </c>
      <c r="W33" s="14"/>
    </row>
    <row r="34" spans="12:23" x14ac:dyDescent="0.15">
      <c r="L34" s="14"/>
      <c r="M34" s="27" t="s">
        <v>35</v>
      </c>
      <c r="N34" s="9">
        <v>16579193</v>
      </c>
      <c r="O34" s="36">
        <f t="shared" si="0"/>
        <v>8.3392431835842871</v>
      </c>
      <c r="P34" s="24" t="s">
        <v>36</v>
      </c>
      <c r="Q34" s="9">
        <v>16579193</v>
      </c>
      <c r="R34" s="10">
        <v>8.3000000000000007</v>
      </c>
      <c r="S34" s="14"/>
      <c r="T34" s="14" t="s">
        <v>32</v>
      </c>
      <c r="U34" s="6">
        <v>198809324</v>
      </c>
      <c r="V34" s="7">
        <v>100</v>
      </c>
      <c r="W34" s="14"/>
    </row>
    <row r="35" spans="12:23" x14ac:dyDescent="0.15">
      <c r="L35" s="14"/>
      <c r="M35" s="27" t="s">
        <v>36</v>
      </c>
      <c r="N35" s="9">
        <v>28749632</v>
      </c>
      <c r="O35" s="36">
        <f t="shared" si="0"/>
        <v>14.460907276159743</v>
      </c>
      <c r="P35" s="24" t="s">
        <v>35</v>
      </c>
      <c r="Q35" s="9">
        <v>28749632</v>
      </c>
      <c r="R35" s="10">
        <v>14.5</v>
      </c>
      <c r="S35" s="14"/>
      <c r="T35" s="14" t="s">
        <v>37</v>
      </c>
      <c r="U35" s="9">
        <v>882322</v>
      </c>
      <c r="V35" s="10">
        <v>0.4</v>
      </c>
      <c r="W35" s="14"/>
    </row>
    <row r="36" spans="12:23" x14ac:dyDescent="0.15">
      <c r="L36" s="14"/>
      <c r="M36" s="27" t="s">
        <v>38</v>
      </c>
      <c r="N36" s="11">
        <v>17346169</v>
      </c>
      <c r="O36" s="36">
        <f t="shared" si="0"/>
        <v>8.7250279066388252</v>
      </c>
      <c r="P36" s="24" t="s">
        <v>38</v>
      </c>
      <c r="Q36" s="11">
        <v>17346169</v>
      </c>
      <c r="R36" s="10">
        <v>8.6999999999999993</v>
      </c>
      <c r="S36" s="14"/>
      <c r="T36" s="38" t="s">
        <v>39</v>
      </c>
      <c r="U36" s="9">
        <v>11403184</v>
      </c>
      <c r="V36" s="10">
        <v>5.7</v>
      </c>
      <c r="W36" s="14"/>
    </row>
    <row r="37" spans="12:23" x14ac:dyDescent="0.15">
      <c r="L37" s="14"/>
      <c r="M37" s="27" t="s">
        <v>39</v>
      </c>
      <c r="N37" s="9">
        <v>11403184</v>
      </c>
      <c r="O37" s="36">
        <f t="shared" si="0"/>
        <v>5.7357390340505363</v>
      </c>
      <c r="P37" s="39" t="s">
        <v>39</v>
      </c>
      <c r="Q37" s="9">
        <v>11403184</v>
      </c>
      <c r="R37" s="10">
        <v>5.7</v>
      </c>
      <c r="S37" s="23"/>
      <c r="T37" s="14" t="s">
        <v>33</v>
      </c>
      <c r="U37" s="9">
        <v>82612168</v>
      </c>
      <c r="V37" s="10">
        <v>41.6</v>
      </c>
      <c r="W37" s="14"/>
    </row>
    <row r="38" spans="12:23" x14ac:dyDescent="0.15">
      <c r="L38" s="14"/>
      <c r="M38" s="27" t="s">
        <v>40</v>
      </c>
      <c r="N38" s="9">
        <v>4627555</v>
      </c>
      <c r="O38" s="36">
        <f t="shared" si="0"/>
        <v>2.3276347944324782</v>
      </c>
      <c r="P38" s="24" t="s">
        <v>40</v>
      </c>
      <c r="Q38" s="9">
        <v>4627555</v>
      </c>
      <c r="R38" s="10">
        <v>2.2999999999999998</v>
      </c>
      <c r="S38" s="14"/>
      <c r="T38" s="14" t="s">
        <v>35</v>
      </c>
      <c r="U38" s="9">
        <v>28749632</v>
      </c>
      <c r="V38" s="10">
        <v>14.5</v>
      </c>
      <c r="W38" s="14"/>
    </row>
    <row r="39" spans="12:23" x14ac:dyDescent="0.15">
      <c r="L39" s="14"/>
      <c r="M39" s="27" t="s">
        <v>41</v>
      </c>
      <c r="N39" s="9">
        <v>3294306</v>
      </c>
      <c r="O39" s="36">
        <f t="shared" si="0"/>
        <v>1.6570178569693241</v>
      </c>
      <c r="P39" s="24" t="s">
        <v>41</v>
      </c>
      <c r="Q39" s="9">
        <v>3294306</v>
      </c>
      <c r="R39" s="10">
        <v>1.7</v>
      </c>
      <c r="S39" s="14"/>
      <c r="T39" s="14" t="s">
        <v>42</v>
      </c>
      <c r="U39" s="9">
        <v>475009</v>
      </c>
      <c r="V39" s="10">
        <v>0.2</v>
      </c>
      <c r="W39" s="14"/>
    </row>
    <row r="40" spans="12:23" x14ac:dyDescent="0.15">
      <c r="L40" s="14"/>
      <c r="M40" s="27" t="s">
        <v>43</v>
      </c>
      <c r="N40" s="9">
        <v>4177979</v>
      </c>
      <c r="O40" s="36">
        <f t="shared" si="0"/>
        <v>2.1015005312326296</v>
      </c>
      <c r="P40" s="24" t="s">
        <v>43</v>
      </c>
      <c r="Q40" s="9">
        <v>4177979</v>
      </c>
      <c r="R40" s="10">
        <v>2.1</v>
      </c>
      <c r="S40" s="14"/>
      <c r="T40" s="14" t="s">
        <v>41</v>
      </c>
      <c r="U40" s="9">
        <v>3294306</v>
      </c>
      <c r="V40" s="10">
        <v>1.7</v>
      </c>
      <c r="W40" s="14"/>
    </row>
    <row r="41" spans="12:23" x14ac:dyDescent="0.15">
      <c r="L41" s="14"/>
      <c r="M41" s="27" t="s">
        <v>44</v>
      </c>
      <c r="N41" s="11">
        <v>325807</v>
      </c>
      <c r="O41" s="36">
        <f t="shared" si="0"/>
        <v>0.16387913476331722</v>
      </c>
      <c r="P41" s="24" t="s">
        <v>44</v>
      </c>
      <c r="Q41" s="11">
        <v>325807</v>
      </c>
      <c r="R41" s="10">
        <v>0.2</v>
      </c>
      <c r="S41" s="14"/>
      <c r="T41" s="14" t="s">
        <v>43</v>
      </c>
      <c r="U41" s="9">
        <v>4177979</v>
      </c>
      <c r="V41" s="10">
        <v>2.1</v>
      </c>
      <c r="W41" s="14"/>
    </row>
    <row r="42" spans="12:23" x14ac:dyDescent="0.15">
      <c r="L42" s="14"/>
      <c r="M42" s="27" t="s">
        <v>37</v>
      </c>
      <c r="N42" s="9">
        <v>882322</v>
      </c>
      <c r="O42" s="36">
        <f t="shared" si="0"/>
        <v>0.44380312867016236</v>
      </c>
      <c r="P42" s="24" t="s">
        <v>37</v>
      </c>
      <c r="Q42" s="9">
        <v>882322</v>
      </c>
      <c r="R42" s="10">
        <v>0.4</v>
      </c>
      <c r="S42" s="14"/>
      <c r="T42" s="14" t="s">
        <v>34</v>
      </c>
      <c r="U42" s="9">
        <v>25634667</v>
      </c>
      <c r="V42" s="10">
        <v>12.9</v>
      </c>
      <c r="W42" s="14"/>
    </row>
    <row r="43" spans="12:23" x14ac:dyDescent="0.15">
      <c r="L43" s="14"/>
      <c r="M43" s="27" t="s">
        <v>42</v>
      </c>
      <c r="N43" s="9">
        <v>475009</v>
      </c>
      <c r="O43" s="36">
        <f t="shared" si="0"/>
        <v>0.23892692276344141</v>
      </c>
      <c r="P43" s="24" t="s">
        <v>42</v>
      </c>
      <c r="Q43" s="9">
        <v>475009</v>
      </c>
      <c r="R43" s="10">
        <v>0.2</v>
      </c>
      <c r="S43" s="14"/>
      <c r="T43" s="14" t="s">
        <v>40</v>
      </c>
      <c r="U43" s="9">
        <v>4627555</v>
      </c>
      <c r="V43" s="10">
        <v>2.2999999999999998</v>
      </c>
      <c r="W43" s="14"/>
    </row>
    <row r="44" spans="12:23" x14ac:dyDescent="0.15">
      <c r="L44" s="14"/>
      <c r="M44" s="27" t="s">
        <v>45</v>
      </c>
      <c r="N44" s="12">
        <v>100000</v>
      </c>
      <c r="O44" s="36">
        <f t="shared" si="0"/>
        <v>5.0299451750059773E-2</v>
      </c>
      <c r="P44" s="24" t="s">
        <v>45</v>
      </c>
      <c r="Q44" s="12">
        <v>100000</v>
      </c>
      <c r="R44" s="10">
        <v>0.1</v>
      </c>
      <c r="S44" s="14"/>
      <c r="T44" s="14" t="s">
        <v>36</v>
      </c>
      <c r="U44" s="9">
        <v>16579193</v>
      </c>
      <c r="V44" s="10">
        <v>8.3000000000000007</v>
      </c>
      <c r="W44" s="14"/>
    </row>
    <row r="45" spans="12:23" x14ac:dyDescent="0.15">
      <c r="L45" s="14"/>
      <c r="M45" s="40" t="s">
        <v>55</v>
      </c>
      <c r="N45" s="26">
        <v>2601333</v>
      </c>
      <c r="O45" s="36">
        <f t="shared" si="0"/>
        <v>1.3084562371933823</v>
      </c>
      <c r="P45" s="14"/>
      <c r="Q45" s="14"/>
      <c r="R45" s="14"/>
      <c r="S45" s="14"/>
      <c r="T45" s="14" t="s">
        <v>46</v>
      </c>
      <c r="U45" s="11">
        <v>2601333</v>
      </c>
      <c r="V45" s="10">
        <v>1.3</v>
      </c>
      <c r="W45" s="14"/>
    </row>
    <row r="46" spans="12:23" x14ac:dyDescent="0.15">
      <c r="L46" s="14"/>
      <c r="M46" s="41"/>
      <c r="N46" s="33">
        <f>SUM(N32:N45)</f>
        <v>198809324</v>
      </c>
      <c r="O46" s="34">
        <f>SUM(O32:O45)</f>
        <v>100.00000000000001</v>
      </c>
      <c r="P46" s="14"/>
      <c r="Q46" s="14"/>
      <c r="R46" s="14"/>
      <c r="S46" s="14"/>
      <c r="T46" s="14" t="s">
        <v>38</v>
      </c>
      <c r="U46" s="11">
        <v>17346169</v>
      </c>
      <c r="V46" s="10">
        <v>8.6999999999999993</v>
      </c>
      <c r="W46" s="14"/>
    </row>
    <row r="47" spans="12:23" x14ac:dyDescent="0.15">
      <c r="L47" s="14"/>
      <c r="M47" s="14"/>
      <c r="N47" s="14"/>
      <c r="O47" s="14"/>
      <c r="P47" s="14"/>
      <c r="Q47" s="14"/>
      <c r="R47" s="14"/>
      <c r="S47" s="14"/>
      <c r="T47" s="14" t="s">
        <v>44</v>
      </c>
      <c r="U47" s="11">
        <v>325807</v>
      </c>
      <c r="V47" s="10">
        <v>0.2</v>
      </c>
      <c r="W47" s="14"/>
    </row>
    <row r="48" spans="12:23" x14ac:dyDescent="0.15">
      <c r="L48" s="14"/>
      <c r="M48" s="14"/>
      <c r="N48" s="14"/>
      <c r="O48" s="14"/>
      <c r="P48" s="14"/>
      <c r="Q48" s="14"/>
      <c r="R48" s="14"/>
      <c r="S48" s="14"/>
      <c r="T48" s="14" t="s">
        <v>45</v>
      </c>
      <c r="U48" s="12">
        <v>100000</v>
      </c>
      <c r="V48" s="10">
        <v>0.1</v>
      </c>
      <c r="W48" s="14"/>
    </row>
    <row r="49" spans="12:23" x14ac:dyDescent="0.15"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12:23" x14ac:dyDescent="0.15"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12:23" x14ac:dyDescent="0.15"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12:23" x14ac:dyDescent="0.15"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2:23" x14ac:dyDescent="0.15"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2:23" x14ac:dyDescent="0.15"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2:23" x14ac:dyDescent="0.15"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</sheetData>
  <protectedRanges>
    <protectedRange sqref="U3:V3" name="範囲1"/>
    <protectedRange sqref="T32 M32:M44" name="範囲1_1"/>
    <protectedRange sqref="R20 R23 R26" name="範囲1_8"/>
    <protectedRange sqref="Q23" name="範囲1_1_2"/>
    <protectedRange sqref="U4:V27 Q3:R3 Q5:R19 Q21:R22 Q24:R25 N5:O15" name="範囲1_3_1"/>
    <protectedRange sqref="U32:V48 Q31:Q38 Q39:R44 R32:R38 N32:N44" name="範囲1_3_2"/>
  </protectedRanges>
  <mergeCells count="8">
    <mergeCell ref="M30:M31"/>
    <mergeCell ref="N30:O30"/>
    <mergeCell ref="U32:V32"/>
    <mergeCell ref="M1:O1"/>
    <mergeCell ref="P1:R1"/>
    <mergeCell ref="D2:F2"/>
    <mergeCell ref="M3:M4"/>
    <mergeCell ref="N3:O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cp:lastPrinted>2020-03-19T02:50:11Z</cp:lastPrinted>
  <dcterms:created xsi:type="dcterms:W3CDTF">2018-03-23T02:32:08Z</dcterms:created>
  <dcterms:modified xsi:type="dcterms:W3CDTF">2020-03-19T06:15:20Z</dcterms:modified>
</cp:coreProperties>
</file>