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\\lg-kura-fs01\倉敷市\20_総務局\10_総務部\0100_総務課\50 統計係\統計書\R1    統計書\06_CD-R\data\09\"/>
    </mc:Choice>
  </mc:AlternateContent>
  <xr:revisionPtr revIDLastSave="0" documentId="13_ncr:1_{DCCCDEDD-09D8-429F-8CD4-3A2A13A608ED}" xr6:coauthVersionLast="36" xr6:coauthVersionMax="36" xr10:uidLastSave="{00000000-0000-0000-0000-000000000000}"/>
  <bookViews>
    <workbookView xWindow="600" yWindow="120" windowWidth="19395" windowHeight="7830" xr2:uid="{00000000-000D-0000-FFFF-FFFF00000000}"/>
  </bookViews>
  <sheets>
    <sheet name="143" sheetId="2" r:id="rId1"/>
  </sheets>
  <definedNames>
    <definedName name="_xlnm.Print_Area" localSheetId="0">'143'!$A$1:$J$46</definedName>
  </definedNames>
  <calcPr calcId="191029"/>
</workbook>
</file>

<file path=xl/calcChain.xml><?xml version="1.0" encoding="utf-8"?>
<calcChain xmlns="http://schemas.openxmlformats.org/spreadsheetml/2006/main">
  <c r="J45" i="2" l="1"/>
  <c r="J44" i="2"/>
  <c r="J43" i="2"/>
  <c r="J42" i="2"/>
  <c r="J41" i="2"/>
  <c r="I41" i="2"/>
  <c r="H41" i="2"/>
  <c r="J40" i="2"/>
  <c r="J39" i="2"/>
  <c r="J38" i="2"/>
  <c r="J37" i="2"/>
  <c r="I36" i="2"/>
  <c r="J36" i="2" s="1"/>
  <c r="H36" i="2"/>
  <c r="J35" i="2"/>
  <c r="J34" i="2"/>
  <c r="J33" i="2"/>
  <c r="J32" i="2"/>
  <c r="J31" i="2"/>
  <c r="J30" i="2"/>
  <c r="J29" i="2"/>
  <c r="J28" i="2"/>
  <c r="I26" i="2"/>
  <c r="J26" i="2" s="1"/>
  <c r="H26" i="2"/>
  <c r="J25" i="2"/>
  <c r="J24" i="2"/>
  <c r="J23" i="2"/>
  <c r="J22" i="2"/>
  <c r="J21" i="2"/>
  <c r="I20" i="2"/>
  <c r="J20" i="2" s="1"/>
  <c r="H20" i="2"/>
  <c r="J18" i="2"/>
  <c r="J17" i="2"/>
  <c r="J16" i="2"/>
  <c r="J15" i="2"/>
  <c r="I15" i="2"/>
  <c r="H15" i="2"/>
  <c r="J14" i="2"/>
  <c r="J13" i="2"/>
  <c r="J12" i="2"/>
  <c r="J11" i="2"/>
  <c r="J10" i="2"/>
  <c r="J9" i="2"/>
  <c r="J8" i="2"/>
  <c r="I7" i="2"/>
  <c r="J7" i="2" s="1"/>
  <c r="H7" i="2"/>
  <c r="H6" i="2" s="1"/>
  <c r="H5" i="2" s="1"/>
  <c r="J5" i="2" s="1"/>
  <c r="I6" i="2" l="1"/>
  <c r="J6" i="2" s="1"/>
</calcChain>
</file>

<file path=xl/sharedStrings.xml><?xml version="1.0" encoding="utf-8"?>
<sst xmlns="http://schemas.openxmlformats.org/spreadsheetml/2006/main" count="68" uniqueCount="52">
  <si>
    <t>143　介護保険サービス種類別利用状況</t>
    <rPh sb="4" eb="6">
      <t>カイゴ</t>
    </rPh>
    <rPh sb="6" eb="8">
      <t>ホケン</t>
    </rPh>
    <rPh sb="12" eb="14">
      <t>シュルイ</t>
    </rPh>
    <rPh sb="14" eb="15">
      <t>ベツ</t>
    </rPh>
    <rPh sb="15" eb="17">
      <t>リヨウ</t>
    </rPh>
    <rPh sb="17" eb="19">
      <t>ジョウキョウ</t>
    </rPh>
    <phoneticPr fontId="4"/>
  </si>
  <si>
    <t>区　分</t>
    <rPh sb="0" eb="1">
      <t>ク</t>
    </rPh>
    <rPh sb="2" eb="3">
      <t>ブン</t>
    </rPh>
    <phoneticPr fontId="4"/>
  </si>
  <si>
    <t>件数</t>
    <rPh sb="0" eb="2">
      <t>ケンスウ</t>
    </rPh>
    <phoneticPr fontId="4"/>
  </si>
  <si>
    <t>給付費
（千円）</t>
    <rPh sb="0" eb="2">
      <t>キュウフ</t>
    </rPh>
    <rPh sb="2" eb="3">
      <t>ヒ</t>
    </rPh>
    <rPh sb="5" eb="6">
      <t>セン</t>
    </rPh>
    <rPh sb="6" eb="7">
      <t>エン</t>
    </rPh>
    <phoneticPr fontId="4"/>
  </si>
  <si>
    <t>1件あたり
（円）</t>
    <rPh sb="1" eb="2">
      <t>ケン</t>
    </rPh>
    <rPh sb="7" eb="8">
      <t>エン</t>
    </rPh>
    <phoneticPr fontId="4"/>
  </si>
  <si>
    <t>総　数</t>
    <rPh sb="0" eb="1">
      <t>フサ</t>
    </rPh>
    <rPh sb="2" eb="3">
      <t>カズ</t>
    </rPh>
    <phoneticPr fontId="4"/>
  </si>
  <si>
    <r>
      <t>居宅介護（</t>
    </r>
    <r>
      <rPr>
        <sz val="9"/>
        <rFont val="ＭＳ 明朝"/>
        <family val="1"/>
        <charset val="128"/>
      </rPr>
      <t>支援/</t>
    </r>
    <r>
      <rPr>
        <sz val="10"/>
        <rFont val="ＭＳ 明朝"/>
        <family val="1"/>
        <charset val="128"/>
      </rPr>
      <t>予防）サービス</t>
    </r>
    <rPh sb="0" eb="2">
      <t>キョタク</t>
    </rPh>
    <rPh sb="2" eb="4">
      <t>カイゴ</t>
    </rPh>
    <rPh sb="5" eb="7">
      <t>シエン</t>
    </rPh>
    <rPh sb="8" eb="10">
      <t>ヨボウ</t>
    </rPh>
    <phoneticPr fontId="4"/>
  </si>
  <si>
    <t>訪問通所サービス</t>
    <rPh sb="0" eb="2">
      <t>ホウモン</t>
    </rPh>
    <rPh sb="2" eb="4">
      <t>ツウショ</t>
    </rPh>
    <phoneticPr fontId="4"/>
  </si>
  <si>
    <t>訪問介護</t>
    <rPh sb="0" eb="2">
      <t>ホウモン</t>
    </rPh>
    <rPh sb="2" eb="4">
      <t>カイゴ</t>
    </rPh>
    <phoneticPr fontId="4"/>
  </si>
  <si>
    <t>訪問入浴介護</t>
    <rPh sb="0" eb="2">
      <t>ホウモン</t>
    </rPh>
    <rPh sb="2" eb="4">
      <t>ニュウヨク</t>
    </rPh>
    <rPh sb="4" eb="6">
      <t>カイゴ</t>
    </rPh>
    <phoneticPr fontId="4"/>
  </si>
  <si>
    <t>訪問看護</t>
    <rPh sb="0" eb="2">
      <t>ホウモン</t>
    </rPh>
    <rPh sb="2" eb="4">
      <t>カンゴ</t>
    </rPh>
    <phoneticPr fontId="4"/>
  </si>
  <si>
    <t>訪問リハビリテーション</t>
    <rPh sb="0" eb="2">
      <t>ホウモン</t>
    </rPh>
    <phoneticPr fontId="4"/>
  </si>
  <si>
    <t>通所介護</t>
    <rPh sb="0" eb="2">
      <t>ツウショ</t>
    </rPh>
    <rPh sb="2" eb="4">
      <t>カイゴ</t>
    </rPh>
    <phoneticPr fontId="4"/>
  </si>
  <si>
    <t>通所リハビリテーション</t>
    <rPh sb="0" eb="2">
      <t>ツウショ</t>
    </rPh>
    <phoneticPr fontId="4"/>
  </si>
  <si>
    <t>福祉用具貸与</t>
    <rPh sb="0" eb="2">
      <t>フクシ</t>
    </rPh>
    <rPh sb="2" eb="4">
      <t>ヨウグ</t>
    </rPh>
    <rPh sb="4" eb="6">
      <t>タイヨ</t>
    </rPh>
    <phoneticPr fontId="4"/>
  </si>
  <si>
    <t>短期入所サービス</t>
    <rPh sb="0" eb="2">
      <t>タンキ</t>
    </rPh>
    <rPh sb="2" eb="3">
      <t>イリ</t>
    </rPh>
    <rPh sb="3" eb="4">
      <t>ジョ</t>
    </rPh>
    <phoneticPr fontId="4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</si>
  <si>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4"/>
  </si>
  <si>
    <t>短期入所療養介護（老健）</t>
    <rPh sb="0" eb="2">
      <t>タンキ</t>
    </rPh>
    <rPh sb="2" eb="4">
      <t>ニュウショ</t>
    </rPh>
    <rPh sb="4" eb="6">
      <t>リョウヨウ</t>
    </rPh>
    <rPh sb="6" eb="8">
      <t>カイゴ</t>
    </rPh>
    <rPh sb="9" eb="10">
      <t>ロウ</t>
    </rPh>
    <rPh sb="10" eb="11">
      <t>ケン</t>
    </rPh>
    <phoneticPr fontId="4"/>
  </si>
  <si>
    <t>短期入所療養介護（療養型）</t>
    <rPh sb="0" eb="2">
      <t>タンキ</t>
    </rPh>
    <rPh sb="2" eb="4">
      <t>ニュウショ</t>
    </rPh>
    <rPh sb="4" eb="6">
      <t>リョウヨウ</t>
    </rPh>
    <rPh sb="6" eb="8">
      <t>カイゴ</t>
    </rPh>
    <rPh sb="9" eb="12">
      <t>リョウヨウガタ</t>
    </rPh>
    <phoneticPr fontId="4"/>
  </si>
  <si>
    <t>その他の居宅サービス</t>
    <rPh sb="2" eb="3">
      <t>タ</t>
    </rPh>
    <rPh sb="4" eb="6">
      <t>キョタク</t>
    </rPh>
    <phoneticPr fontId="4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</si>
  <si>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4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</si>
  <si>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4"/>
  </si>
  <si>
    <r>
      <t>居宅介護支援</t>
    </r>
    <r>
      <rPr>
        <sz val="8.5"/>
        <rFont val="ＭＳ 明朝"/>
        <family val="1"/>
        <charset val="128"/>
      </rPr>
      <t>(介護予防支援含む)</t>
    </r>
    <rPh sb="0" eb="2">
      <t>キョタク</t>
    </rPh>
    <rPh sb="2" eb="4">
      <t>カイゴ</t>
    </rPh>
    <rPh sb="4" eb="6">
      <t>シエン</t>
    </rPh>
    <rPh sb="7" eb="9">
      <t>カイゴ</t>
    </rPh>
    <rPh sb="9" eb="11">
      <t>ヨボウ</t>
    </rPh>
    <rPh sb="11" eb="13">
      <t>シエン</t>
    </rPh>
    <rPh sb="13" eb="14">
      <t>フク</t>
    </rPh>
    <phoneticPr fontId="4"/>
  </si>
  <si>
    <t>福祉用具購入費</t>
    <rPh sb="0" eb="2">
      <t>フクシ</t>
    </rPh>
    <rPh sb="2" eb="4">
      <t>ヨウグ</t>
    </rPh>
    <rPh sb="4" eb="6">
      <t>コウニュウ</t>
    </rPh>
    <rPh sb="6" eb="7">
      <t>ヒ</t>
    </rPh>
    <phoneticPr fontId="4"/>
  </si>
  <si>
    <t>住宅改修費</t>
    <rPh sb="0" eb="2">
      <t>ジュウタク</t>
    </rPh>
    <rPh sb="2" eb="4">
      <t>カイシュウ</t>
    </rPh>
    <rPh sb="4" eb="5">
      <t>ヒ</t>
    </rPh>
    <phoneticPr fontId="4"/>
  </si>
  <si>
    <t>地域密着型サービス</t>
    <rPh sb="0" eb="2">
      <t>チイキ</t>
    </rPh>
    <rPh sb="2" eb="5">
      <t>ミッチャクガタ</t>
    </rPh>
    <phoneticPr fontId="4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</si>
  <si>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4"/>
  </si>
  <si>
    <t>-</t>
  </si>
  <si>
    <t>認知症対応型通所介護</t>
    <rPh sb="0" eb="2">
      <t>ニンチ</t>
    </rPh>
    <rPh sb="2" eb="3">
      <t>ショウ</t>
    </rPh>
    <rPh sb="3" eb="6">
      <t>タイオウガタ</t>
    </rPh>
    <rPh sb="6" eb="8">
      <t>ツウショ</t>
    </rPh>
    <rPh sb="8" eb="10">
      <t>カイゴ</t>
    </rPh>
    <phoneticPr fontId="4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</si>
  <si>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4"/>
  </si>
  <si>
    <t>認知症対応型共同生活介護</t>
    <rPh sb="0" eb="2">
      <t>ニンチ</t>
    </rPh>
    <rPh sb="2" eb="3">
      <t>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4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</si>
  <si>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4"/>
  </si>
  <si>
    <t>地域密着型介護老人福祉施設入居者生活介護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ニュウキョシャ</t>
    </rPh>
    <rPh sb="16" eb="18">
      <t>セイカツ</t>
    </rPh>
    <rPh sb="18" eb="20">
      <t>カイゴ</t>
    </rPh>
    <phoneticPr fontId="4"/>
  </si>
  <si>
    <t>施設介護サービス</t>
    <rPh sb="0" eb="2">
      <t>シセツ</t>
    </rPh>
    <rPh sb="2" eb="4">
      <t>カイゴ</t>
    </rPh>
    <phoneticPr fontId="4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</si>
  <si>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4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</si>
  <si>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4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</si>
  <si>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4"/>
  </si>
  <si>
    <t>その他</t>
    <rPh sb="2" eb="3">
      <t>タ</t>
    </rPh>
    <phoneticPr fontId="4"/>
  </si>
  <si>
    <t>高額介護サービス費</t>
    <rPh sb="0" eb="2">
      <t>コウガク</t>
    </rPh>
    <rPh sb="2" eb="4">
      <t>カイゴ</t>
    </rPh>
    <rPh sb="8" eb="9">
      <t>ヒ</t>
    </rPh>
    <phoneticPr fontId="4"/>
  </si>
  <si>
    <t>高額医療合算介護サービス費</t>
    <rPh sb="0" eb="2">
      <t>コウガク</t>
    </rPh>
    <rPh sb="2" eb="4">
      <t>イリョウ</t>
    </rPh>
    <rPh sb="4" eb="6">
      <t>ガッサン</t>
    </rPh>
    <rPh sb="6" eb="8">
      <t>カイゴ</t>
    </rPh>
    <rPh sb="12" eb="13">
      <t>ヒ</t>
    </rPh>
    <phoneticPr fontId="4"/>
  </si>
  <si>
    <t>特定入所者介護サービス費</t>
    <rPh sb="0" eb="2">
      <t>トクテイ</t>
    </rPh>
    <rPh sb="2" eb="5">
      <t>ニュウショシャ</t>
    </rPh>
    <rPh sb="5" eb="7">
      <t>カイゴ</t>
    </rPh>
    <rPh sb="11" eb="12">
      <t>ヒ</t>
    </rPh>
    <phoneticPr fontId="4"/>
  </si>
  <si>
    <t>審査支払手数料</t>
    <rPh sb="0" eb="2">
      <t>シンサ</t>
    </rPh>
    <rPh sb="2" eb="4">
      <t>シハラ</t>
    </rPh>
    <rPh sb="4" eb="7">
      <t>テスウリョウ</t>
    </rPh>
    <phoneticPr fontId="4"/>
  </si>
  <si>
    <t>注）　端数処理のため合計が一致しない場合がある。</t>
    <rPh sb="0" eb="1">
      <t>チュウ</t>
    </rPh>
    <rPh sb="3" eb="5">
      <t>ハスウ</t>
    </rPh>
    <rPh sb="5" eb="7">
      <t>ショリ</t>
    </rPh>
    <rPh sb="10" eb="12">
      <t>ゴウケイ</t>
    </rPh>
    <rPh sb="13" eb="15">
      <t>イッチ</t>
    </rPh>
    <rPh sb="18" eb="20">
      <t>バアイ</t>
    </rPh>
    <phoneticPr fontId="4"/>
  </si>
  <si>
    <t>平成29年度</t>
    <rPh sb="0" eb="2">
      <t>ヘイセイ</t>
    </rPh>
    <rPh sb="4" eb="6">
      <t>ネンド</t>
    </rPh>
    <phoneticPr fontId="4"/>
  </si>
  <si>
    <t>平成30年度</t>
    <rPh sb="0" eb="2">
      <t>ヘイセイ</t>
    </rPh>
    <rPh sb="4" eb="6">
      <t>ネンド</t>
    </rPh>
    <phoneticPr fontId="4"/>
  </si>
  <si>
    <r>
      <t>短期入所療養介護</t>
    </r>
    <r>
      <rPr>
        <sz val="9"/>
        <rFont val="ＭＳ 明朝"/>
        <family val="1"/>
        <charset val="128"/>
      </rPr>
      <t>（介護医療院）</t>
    </r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カイゴ</t>
    </rPh>
    <rPh sb="11" eb="13">
      <t>イリョウ</t>
    </rPh>
    <rPh sb="13" eb="14">
      <t>イン</t>
    </rPh>
    <phoneticPr fontId="4"/>
  </si>
  <si>
    <t>-</t>
    <phoneticPr fontId="4"/>
  </si>
  <si>
    <t>定期巡回・随時対応型訪問
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3" eb="15">
      <t>カイゴ</t>
    </rPh>
    <rPh sb="15" eb="17">
      <t>カンゴ</t>
    </rPh>
    <phoneticPr fontId="4"/>
  </si>
  <si>
    <t>地域密着型通所介護</t>
    <rPh sb="0" eb="2">
      <t>チイキ</t>
    </rPh>
    <rPh sb="2" eb="4">
      <t>ミッチャク</t>
    </rPh>
    <rPh sb="4" eb="5">
      <t>ガタ</t>
    </rPh>
    <rPh sb="5" eb="7">
      <t>ツウショ</t>
    </rPh>
    <rPh sb="7" eb="9">
      <t>カイゴ</t>
    </rPh>
    <phoneticPr fontId="4"/>
  </si>
  <si>
    <t>複合型サービス（看護小規模多機能型居宅介護）</t>
    <rPh sb="0" eb="3">
      <t>フクゴウガタ</t>
    </rPh>
    <rPh sb="8" eb="10">
      <t>カンゴ</t>
    </rPh>
    <rPh sb="10" eb="13">
      <t>ショウキボ</t>
    </rPh>
    <rPh sb="13" eb="17">
      <t>タキノウガタ</t>
    </rPh>
    <rPh sb="17" eb="19">
      <t>キョタク</t>
    </rPh>
    <rPh sb="19" eb="21">
      <t>カイゴ</t>
    </rPh>
    <phoneticPr fontId="4"/>
  </si>
  <si>
    <t>介護医療院</t>
    <rPh sb="0" eb="2">
      <t>カイゴ</t>
    </rPh>
    <rPh sb="2" eb="4">
      <t>イリョウ</t>
    </rPh>
    <rPh sb="4" eb="5">
      <t>イン</t>
    </rPh>
    <phoneticPr fontId="4"/>
  </si>
  <si>
    <t>資料　保健福祉局健康福祉部介護保険課</t>
    <rPh sb="0" eb="2">
      <t>シリョウ</t>
    </rPh>
    <rPh sb="3" eb="5">
      <t>ホケン</t>
    </rPh>
    <rPh sb="5" eb="7">
      <t>フクシ</t>
    </rPh>
    <rPh sb="7" eb="8">
      <t>キョク</t>
    </rPh>
    <rPh sb="13" eb="15">
      <t>カイゴ</t>
    </rPh>
    <rPh sb="15" eb="17">
      <t>ホケン</t>
    </rPh>
    <rPh sb="17" eb="18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</si>
</sst>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6"/>
      <name val="ＭＳ Ｐ明朝"/>
      <family val="1"/>
      <charset val="128"/>
    </font>
    <font>
      <i/>
      <sz val="10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8.5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3" fillId="0" borderId="0"/>
  </cellStyleXfs>
  <cellXfs count="55">
    <xf numFmtId="0" fontId="0" fillId="0" borderId="0" xfId="0">
      <alignment vertical="center"/>
    </xf>
    <xf numFmtId="0" fontId="5" fillId="0" borderId="0" xfId="1" applyFont="1"/>
    <xf numFmtId="0" fontId="6" fillId="0" borderId="0" xfId="1" applyFont="1"/>
    <xf numFmtId="0" fontId="5" fillId="0" borderId="0" xfId="1" applyFont="1" applyBorder="1" applyAlignment="1">
      <alignment vertical="center"/>
    </xf>
    <xf numFmtId="0" fontId="7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right" vertical="center"/>
    </xf>
    <xf numFmtId="0" fontId="6" fillId="0" borderId="0" xfId="1" applyFont="1" applyBorder="1"/>
    <xf numFmtId="0" fontId="5" fillId="0" borderId="0" xfId="1" applyFont="1" applyBorder="1" applyAlignment="1">
      <alignment horizontal="right" vertical="center"/>
    </xf>
    <xf numFmtId="0" fontId="8" fillId="0" borderId="6" xfId="1" applyNumberFormat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5" fillId="0" borderId="0" xfId="1" applyFont="1" applyBorder="1"/>
    <xf numFmtId="0" fontId="8" fillId="0" borderId="0" xfId="1" applyFont="1" applyFill="1" applyBorder="1" applyAlignment="1" applyProtection="1">
      <alignment vertical="center"/>
    </xf>
    <xf numFmtId="0" fontId="8" fillId="0" borderId="9" xfId="1" applyFont="1" applyFill="1" applyBorder="1" applyAlignment="1" applyProtection="1">
      <alignment vertical="center"/>
    </xf>
    <xf numFmtId="176" fontId="8" fillId="0" borderId="0" xfId="1" applyNumberFormat="1" applyFont="1" applyFill="1" applyBorder="1" applyAlignment="1" applyProtection="1">
      <alignment horizontal="right" vertical="center"/>
      <protection locked="0"/>
    </xf>
    <xf numFmtId="0" fontId="5" fillId="0" borderId="0" xfId="1" applyFont="1" applyAlignment="1">
      <alignment vertical="center"/>
    </xf>
    <xf numFmtId="176" fontId="8" fillId="0" borderId="0" xfId="1" applyNumberFormat="1" applyFont="1" applyBorder="1" applyAlignment="1" applyProtection="1">
      <alignment horizontal="right" vertical="center"/>
      <protection locked="0"/>
    </xf>
    <xf numFmtId="176" fontId="8" fillId="0" borderId="0" xfId="1" applyNumberFormat="1" applyFont="1" applyFill="1" applyBorder="1" applyAlignment="1" applyProtection="1">
      <alignment horizontal="right" vertical="center"/>
    </xf>
    <xf numFmtId="0" fontId="12" fillId="0" borderId="0" xfId="1" applyFont="1" applyAlignment="1">
      <alignment vertical="center"/>
    </xf>
    <xf numFmtId="0" fontId="8" fillId="0" borderId="1" xfId="1" applyFont="1" applyFill="1" applyBorder="1" applyAlignment="1" applyProtection="1">
      <alignment vertical="center"/>
    </xf>
    <xf numFmtId="0" fontId="8" fillId="0" borderId="10" xfId="1" applyFont="1" applyFill="1" applyBorder="1" applyAlignment="1" applyProtection="1">
      <alignment vertical="center"/>
    </xf>
    <xf numFmtId="176" fontId="8" fillId="0" borderId="1" xfId="1" applyNumberFormat="1" applyFont="1" applyFill="1" applyBorder="1" applyAlignment="1" applyProtection="1">
      <alignment horizontal="right" vertical="center"/>
      <protection locked="0"/>
    </xf>
    <xf numFmtId="0" fontId="8" fillId="0" borderId="0" xfId="1" applyFont="1" applyFill="1" applyAlignment="1">
      <alignment vertical="center"/>
    </xf>
    <xf numFmtId="0" fontId="8" fillId="0" borderId="0" xfId="1" applyFont="1" applyFill="1" applyAlignment="1"/>
    <xf numFmtId="0" fontId="8" fillId="0" borderId="0" xfId="1" applyFont="1" applyFill="1" applyBorder="1" applyAlignment="1"/>
    <xf numFmtId="0" fontId="8" fillId="0" borderId="0" xfId="1" applyFont="1" applyFill="1" applyBorder="1"/>
    <xf numFmtId="1" fontId="8" fillId="0" borderId="0" xfId="1" applyNumberFormat="1" applyFont="1" applyBorder="1" applyAlignment="1">
      <alignment horizontal="right" vertical="center"/>
    </xf>
    <xf numFmtId="0" fontId="8" fillId="0" borderId="9" xfId="1" applyFont="1" applyFill="1" applyBorder="1" applyAlignment="1" applyProtection="1">
      <alignment vertical="center" wrapText="1"/>
    </xf>
    <xf numFmtId="0" fontId="8" fillId="0" borderId="14" xfId="1" applyFont="1" applyBorder="1" applyAlignment="1">
      <alignment horizontal="center" vertical="center" wrapText="1"/>
    </xf>
    <xf numFmtId="176" fontId="9" fillId="0" borderId="7" xfId="1" applyNumberFormat="1" applyFont="1" applyFill="1" applyBorder="1" applyAlignment="1" applyProtection="1">
      <alignment horizontal="right" vertical="center"/>
    </xf>
    <xf numFmtId="176" fontId="9" fillId="0" borderId="15" xfId="1" applyNumberFormat="1" applyFont="1" applyFill="1" applyBorder="1" applyAlignment="1" applyProtection="1">
      <alignment horizontal="right" vertical="center"/>
      <protection locked="0"/>
    </xf>
    <xf numFmtId="176" fontId="9" fillId="0" borderId="0" xfId="1" applyNumberFormat="1" applyFont="1" applyFill="1" applyBorder="1" applyAlignment="1" applyProtection="1">
      <alignment horizontal="right" vertical="center"/>
      <protection locked="0"/>
    </xf>
    <xf numFmtId="176" fontId="8" fillId="0" borderId="15" xfId="1" applyNumberFormat="1" applyFont="1" applyFill="1" applyBorder="1" applyAlignment="1" applyProtection="1">
      <alignment horizontal="right" vertical="center"/>
      <protection locked="0"/>
    </xf>
    <xf numFmtId="176" fontId="8" fillId="0" borderId="0" xfId="1" applyNumberFormat="1" applyFont="1" applyBorder="1" applyAlignment="1" applyProtection="1">
      <alignment horizontal="right" vertical="center"/>
    </xf>
    <xf numFmtId="176" fontId="8" fillId="0" borderId="15" xfId="1" applyNumberFormat="1" applyFont="1" applyBorder="1" applyAlignment="1" applyProtection="1">
      <alignment horizontal="right" vertical="center"/>
      <protection locked="0"/>
    </xf>
    <xf numFmtId="176" fontId="8" fillId="0" borderId="15" xfId="1" applyNumberFormat="1" applyFont="1" applyFill="1" applyBorder="1" applyAlignment="1" applyProtection="1">
      <alignment vertical="center"/>
    </xf>
    <xf numFmtId="176" fontId="8" fillId="0" borderId="0" xfId="1" applyNumberFormat="1" applyFont="1" applyFill="1" applyBorder="1" applyAlignment="1" applyProtection="1">
      <alignment vertical="center"/>
    </xf>
    <xf numFmtId="0" fontId="13" fillId="0" borderId="9" xfId="2" applyFont="1" applyBorder="1" applyAlignment="1">
      <alignment vertical="center"/>
    </xf>
    <xf numFmtId="176" fontId="8" fillId="0" borderId="1" xfId="1" applyNumberFormat="1" applyFont="1" applyFill="1" applyBorder="1" applyAlignment="1" applyProtection="1">
      <alignment horizontal="right" vertical="center"/>
    </xf>
    <xf numFmtId="176" fontId="8" fillId="0" borderId="16" xfId="1" applyNumberFormat="1" applyFont="1" applyFill="1" applyBorder="1" applyAlignment="1" applyProtection="1">
      <alignment horizontal="right" vertical="center"/>
      <protection locked="0"/>
    </xf>
    <xf numFmtId="0" fontId="8" fillId="0" borderId="0" xfId="1" applyFont="1" applyFill="1" applyBorder="1" applyAlignment="1" applyProtection="1">
      <alignment vertical="center" wrapText="1"/>
    </xf>
    <xf numFmtId="0" fontId="8" fillId="0" borderId="9" xfId="1" applyFont="1" applyFill="1" applyBorder="1" applyAlignment="1" applyProtection="1">
      <alignment vertical="center" wrapText="1"/>
    </xf>
    <xf numFmtId="0" fontId="2" fillId="0" borderId="0" xfId="1" applyFont="1" applyAlignment="1">
      <alignment horizontal="center" vertical="center"/>
    </xf>
    <xf numFmtId="0" fontId="8" fillId="0" borderId="2" xfId="1" applyFont="1" applyBorder="1" applyAlignment="1" applyProtection="1">
      <alignment horizontal="center" vertical="center"/>
    </xf>
    <xf numFmtId="0" fontId="8" fillId="0" borderId="3" xfId="1" applyFont="1" applyBorder="1" applyAlignment="1" applyProtection="1">
      <alignment horizontal="center" vertical="center"/>
    </xf>
    <xf numFmtId="0" fontId="8" fillId="0" borderId="4" xfId="1" applyFont="1" applyBorder="1" applyAlignment="1" applyProtection="1">
      <alignment horizontal="center" vertical="center"/>
    </xf>
    <xf numFmtId="0" fontId="8" fillId="0" borderId="5" xfId="1" applyFont="1" applyBorder="1" applyAlignment="1" applyProtection="1">
      <alignment horizontal="center" vertical="center"/>
    </xf>
    <xf numFmtId="0" fontId="8" fillId="0" borderId="11" xfId="1" applyNumberFormat="1" applyFont="1" applyBorder="1" applyAlignment="1">
      <alignment horizontal="center" vertical="center" wrapText="1"/>
    </xf>
    <xf numFmtId="0" fontId="8" fillId="0" borderId="12" xfId="1" applyNumberFormat="1" applyFont="1" applyBorder="1" applyAlignment="1">
      <alignment horizontal="center" vertical="center" wrapText="1"/>
    </xf>
    <xf numFmtId="0" fontId="8" fillId="0" borderId="13" xfId="1" applyNumberFormat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9" fillId="0" borderId="7" xfId="1" applyFont="1" applyFill="1" applyBorder="1" applyAlignment="1" applyProtection="1">
      <alignment horizontal="center" vertical="center"/>
    </xf>
    <xf numFmtId="0" fontId="9" fillId="0" borderId="8" xfId="1" applyFont="1" applyFill="1" applyBorder="1" applyAlignment="1" applyProtection="1">
      <alignment horizontal="center" vertical="center"/>
    </xf>
  </cellXfs>
  <cellStyles count="3">
    <cellStyle name="標準" xfId="0" builtinId="0"/>
    <cellStyle name="標準 2" xfId="2" xr:uid="{C989F887-0CC6-45E5-9025-604CA69B31CF}"/>
    <cellStyle name="標準_307 介護保険課(143_144_145_146)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04F1F-B5C3-4B36-B355-33EC5201BC45}">
  <sheetPr codeName="Sheet9"/>
  <dimension ref="A1:V46"/>
  <sheetViews>
    <sheetView tabSelected="1" zoomScaleNormal="100" zoomScaleSheetLayoutView="100" workbookViewId="0">
      <selection sqref="A1:J1"/>
    </sheetView>
  </sheetViews>
  <sheetFormatPr defaultColWidth="9" defaultRowHeight="12" x14ac:dyDescent="0.15"/>
  <cols>
    <col min="1" max="3" width="1.75" style="1" customWidth="1"/>
    <col min="4" max="4" width="24.375" style="1" customWidth="1"/>
    <col min="5" max="5" width="9.75" style="1" customWidth="1"/>
    <col min="6" max="6" width="10.75" style="1" customWidth="1"/>
    <col min="7" max="7" width="9.25" style="1" customWidth="1"/>
    <col min="8" max="8" width="10" style="1" customWidth="1"/>
    <col min="9" max="9" width="10.875" style="1" customWidth="1"/>
    <col min="10" max="10" width="9.25" style="1" customWidth="1"/>
    <col min="11" max="256" width="9" style="1"/>
    <col min="257" max="259" width="1.75" style="1" customWidth="1"/>
    <col min="260" max="260" width="24.375" style="1" customWidth="1"/>
    <col min="261" max="261" width="9.75" style="1" customWidth="1"/>
    <col min="262" max="262" width="10.75" style="1" customWidth="1"/>
    <col min="263" max="263" width="9.25" style="1" customWidth="1"/>
    <col min="264" max="264" width="10" style="1" customWidth="1"/>
    <col min="265" max="265" width="10.875" style="1" customWidth="1"/>
    <col min="266" max="266" width="9.25" style="1" customWidth="1"/>
    <col min="267" max="512" width="9" style="1"/>
    <col min="513" max="515" width="1.75" style="1" customWidth="1"/>
    <col min="516" max="516" width="24.375" style="1" customWidth="1"/>
    <col min="517" max="517" width="9.75" style="1" customWidth="1"/>
    <col min="518" max="518" width="10.75" style="1" customWidth="1"/>
    <col min="519" max="519" width="9.25" style="1" customWidth="1"/>
    <col min="520" max="520" width="10" style="1" customWidth="1"/>
    <col min="521" max="521" width="10.875" style="1" customWidth="1"/>
    <col min="522" max="522" width="9.25" style="1" customWidth="1"/>
    <col min="523" max="768" width="9" style="1"/>
    <col min="769" max="771" width="1.75" style="1" customWidth="1"/>
    <col min="772" max="772" width="24.375" style="1" customWidth="1"/>
    <col min="773" max="773" width="9.75" style="1" customWidth="1"/>
    <col min="774" max="774" width="10.75" style="1" customWidth="1"/>
    <col min="775" max="775" width="9.25" style="1" customWidth="1"/>
    <col min="776" max="776" width="10" style="1" customWidth="1"/>
    <col min="777" max="777" width="10.875" style="1" customWidth="1"/>
    <col min="778" max="778" width="9.25" style="1" customWidth="1"/>
    <col min="779" max="1024" width="9" style="1"/>
    <col min="1025" max="1027" width="1.75" style="1" customWidth="1"/>
    <col min="1028" max="1028" width="24.375" style="1" customWidth="1"/>
    <col min="1029" max="1029" width="9.75" style="1" customWidth="1"/>
    <col min="1030" max="1030" width="10.75" style="1" customWidth="1"/>
    <col min="1031" max="1031" width="9.25" style="1" customWidth="1"/>
    <col min="1032" max="1032" width="10" style="1" customWidth="1"/>
    <col min="1033" max="1033" width="10.875" style="1" customWidth="1"/>
    <col min="1034" max="1034" width="9.25" style="1" customWidth="1"/>
    <col min="1035" max="1280" width="9" style="1"/>
    <col min="1281" max="1283" width="1.75" style="1" customWidth="1"/>
    <col min="1284" max="1284" width="24.375" style="1" customWidth="1"/>
    <col min="1285" max="1285" width="9.75" style="1" customWidth="1"/>
    <col min="1286" max="1286" width="10.75" style="1" customWidth="1"/>
    <col min="1287" max="1287" width="9.25" style="1" customWidth="1"/>
    <col min="1288" max="1288" width="10" style="1" customWidth="1"/>
    <col min="1289" max="1289" width="10.875" style="1" customWidth="1"/>
    <col min="1290" max="1290" width="9.25" style="1" customWidth="1"/>
    <col min="1291" max="1536" width="9" style="1"/>
    <col min="1537" max="1539" width="1.75" style="1" customWidth="1"/>
    <col min="1540" max="1540" width="24.375" style="1" customWidth="1"/>
    <col min="1541" max="1541" width="9.75" style="1" customWidth="1"/>
    <col min="1542" max="1542" width="10.75" style="1" customWidth="1"/>
    <col min="1543" max="1543" width="9.25" style="1" customWidth="1"/>
    <col min="1544" max="1544" width="10" style="1" customWidth="1"/>
    <col min="1545" max="1545" width="10.875" style="1" customWidth="1"/>
    <col min="1546" max="1546" width="9.25" style="1" customWidth="1"/>
    <col min="1547" max="1792" width="9" style="1"/>
    <col min="1793" max="1795" width="1.75" style="1" customWidth="1"/>
    <col min="1796" max="1796" width="24.375" style="1" customWidth="1"/>
    <col min="1797" max="1797" width="9.75" style="1" customWidth="1"/>
    <col min="1798" max="1798" width="10.75" style="1" customWidth="1"/>
    <col min="1799" max="1799" width="9.25" style="1" customWidth="1"/>
    <col min="1800" max="1800" width="10" style="1" customWidth="1"/>
    <col min="1801" max="1801" width="10.875" style="1" customWidth="1"/>
    <col min="1802" max="1802" width="9.25" style="1" customWidth="1"/>
    <col min="1803" max="2048" width="9" style="1"/>
    <col min="2049" max="2051" width="1.75" style="1" customWidth="1"/>
    <col min="2052" max="2052" width="24.375" style="1" customWidth="1"/>
    <col min="2053" max="2053" width="9.75" style="1" customWidth="1"/>
    <col min="2054" max="2054" width="10.75" style="1" customWidth="1"/>
    <col min="2055" max="2055" width="9.25" style="1" customWidth="1"/>
    <col min="2056" max="2056" width="10" style="1" customWidth="1"/>
    <col min="2057" max="2057" width="10.875" style="1" customWidth="1"/>
    <col min="2058" max="2058" width="9.25" style="1" customWidth="1"/>
    <col min="2059" max="2304" width="9" style="1"/>
    <col min="2305" max="2307" width="1.75" style="1" customWidth="1"/>
    <col min="2308" max="2308" width="24.375" style="1" customWidth="1"/>
    <col min="2309" max="2309" width="9.75" style="1" customWidth="1"/>
    <col min="2310" max="2310" width="10.75" style="1" customWidth="1"/>
    <col min="2311" max="2311" width="9.25" style="1" customWidth="1"/>
    <col min="2312" max="2312" width="10" style="1" customWidth="1"/>
    <col min="2313" max="2313" width="10.875" style="1" customWidth="1"/>
    <col min="2314" max="2314" width="9.25" style="1" customWidth="1"/>
    <col min="2315" max="2560" width="9" style="1"/>
    <col min="2561" max="2563" width="1.75" style="1" customWidth="1"/>
    <col min="2564" max="2564" width="24.375" style="1" customWidth="1"/>
    <col min="2565" max="2565" width="9.75" style="1" customWidth="1"/>
    <col min="2566" max="2566" width="10.75" style="1" customWidth="1"/>
    <col min="2567" max="2567" width="9.25" style="1" customWidth="1"/>
    <col min="2568" max="2568" width="10" style="1" customWidth="1"/>
    <col min="2569" max="2569" width="10.875" style="1" customWidth="1"/>
    <col min="2570" max="2570" width="9.25" style="1" customWidth="1"/>
    <col min="2571" max="2816" width="9" style="1"/>
    <col min="2817" max="2819" width="1.75" style="1" customWidth="1"/>
    <col min="2820" max="2820" width="24.375" style="1" customWidth="1"/>
    <col min="2821" max="2821" width="9.75" style="1" customWidth="1"/>
    <col min="2822" max="2822" width="10.75" style="1" customWidth="1"/>
    <col min="2823" max="2823" width="9.25" style="1" customWidth="1"/>
    <col min="2824" max="2824" width="10" style="1" customWidth="1"/>
    <col min="2825" max="2825" width="10.875" style="1" customWidth="1"/>
    <col min="2826" max="2826" width="9.25" style="1" customWidth="1"/>
    <col min="2827" max="3072" width="9" style="1"/>
    <col min="3073" max="3075" width="1.75" style="1" customWidth="1"/>
    <col min="3076" max="3076" width="24.375" style="1" customWidth="1"/>
    <col min="3077" max="3077" width="9.75" style="1" customWidth="1"/>
    <col min="3078" max="3078" width="10.75" style="1" customWidth="1"/>
    <col min="3079" max="3079" width="9.25" style="1" customWidth="1"/>
    <col min="3080" max="3080" width="10" style="1" customWidth="1"/>
    <col min="3081" max="3081" width="10.875" style="1" customWidth="1"/>
    <col min="3082" max="3082" width="9.25" style="1" customWidth="1"/>
    <col min="3083" max="3328" width="9" style="1"/>
    <col min="3329" max="3331" width="1.75" style="1" customWidth="1"/>
    <col min="3332" max="3332" width="24.375" style="1" customWidth="1"/>
    <col min="3333" max="3333" width="9.75" style="1" customWidth="1"/>
    <col min="3334" max="3334" width="10.75" style="1" customWidth="1"/>
    <col min="3335" max="3335" width="9.25" style="1" customWidth="1"/>
    <col min="3336" max="3336" width="10" style="1" customWidth="1"/>
    <col min="3337" max="3337" width="10.875" style="1" customWidth="1"/>
    <col min="3338" max="3338" width="9.25" style="1" customWidth="1"/>
    <col min="3339" max="3584" width="9" style="1"/>
    <col min="3585" max="3587" width="1.75" style="1" customWidth="1"/>
    <col min="3588" max="3588" width="24.375" style="1" customWidth="1"/>
    <col min="3589" max="3589" width="9.75" style="1" customWidth="1"/>
    <col min="3590" max="3590" width="10.75" style="1" customWidth="1"/>
    <col min="3591" max="3591" width="9.25" style="1" customWidth="1"/>
    <col min="3592" max="3592" width="10" style="1" customWidth="1"/>
    <col min="3593" max="3593" width="10.875" style="1" customWidth="1"/>
    <col min="3594" max="3594" width="9.25" style="1" customWidth="1"/>
    <col min="3595" max="3840" width="9" style="1"/>
    <col min="3841" max="3843" width="1.75" style="1" customWidth="1"/>
    <col min="3844" max="3844" width="24.375" style="1" customWidth="1"/>
    <col min="3845" max="3845" width="9.75" style="1" customWidth="1"/>
    <col min="3846" max="3846" width="10.75" style="1" customWidth="1"/>
    <col min="3847" max="3847" width="9.25" style="1" customWidth="1"/>
    <col min="3848" max="3848" width="10" style="1" customWidth="1"/>
    <col min="3849" max="3849" width="10.875" style="1" customWidth="1"/>
    <col min="3850" max="3850" width="9.25" style="1" customWidth="1"/>
    <col min="3851" max="4096" width="9" style="1"/>
    <col min="4097" max="4099" width="1.75" style="1" customWidth="1"/>
    <col min="4100" max="4100" width="24.375" style="1" customWidth="1"/>
    <col min="4101" max="4101" width="9.75" style="1" customWidth="1"/>
    <col min="4102" max="4102" width="10.75" style="1" customWidth="1"/>
    <col min="4103" max="4103" width="9.25" style="1" customWidth="1"/>
    <col min="4104" max="4104" width="10" style="1" customWidth="1"/>
    <col min="4105" max="4105" width="10.875" style="1" customWidth="1"/>
    <col min="4106" max="4106" width="9.25" style="1" customWidth="1"/>
    <col min="4107" max="4352" width="9" style="1"/>
    <col min="4353" max="4355" width="1.75" style="1" customWidth="1"/>
    <col min="4356" max="4356" width="24.375" style="1" customWidth="1"/>
    <col min="4357" max="4357" width="9.75" style="1" customWidth="1"/>
    <col min="4358" max="4358" width="10.75" style="1" customWidth="1"/>
    <col min="4359" max="4359" width="9.25" style="1" customWidth="1"/>
    <col min="4360" max="4360" width="10" style="1" customWidth="1"/>
    <col min="4361" max="4361" width="10.875" style="1" customWidth="1"/>
    <col min="4362" max="4362" width="9.25" style="1" customWidth="1"/>
    <col min="4363" max="4608" width="9" style="1"/>
    <col min="4609" max="4611" width="1.75" style="1" customWidth="1"/>
    <col min="4612" max="4612" width="24.375" style="1" customWidth="1"/>
    <col min="4613" max="4613" width="9.75" style="1" customWidth="1"/>
    <col min="4614" max="4614" width="10.75" style="1" customWidth="1"/>
    <col min="4615" max="4615" width="9.25" style="1" customWidth="1"/>
    <col min="4616" max="4616" width="10" style="1" customWidth="1"/>
    <col min="4617" max="4617" width="10.875" style="1" customWidth="1"/>
    <col min="4618" max="4618" width="9.25" style="1" customWidth="1"/>
    <col min="4619" max="4864" width="9" style="1"/>
    <col min="4865" max="4867" width="1.75" style="1" customWidth="1"/>
    <col min="4868" max="4868" width="24.375" style="1" customWidth="1"/>
    <col min="4869" max="4869" width="9.75" style="1" customWidth="1"/>
    <col min="4870" max="4870" width="10.75" style="1" customWidth="1"/>
    <col min="4871" max="4871" width="9.25" style="1" customWidth="1"/>
    <col min="4872" max="4872" width="10" style="1" customWidth="1"/>
    <col min="4873" max="4873" width="10.875" style="1" customWidth="1"/>
    <col min="4874" max="4874" width="9.25" style="1" customWidth="1"/>
    <col min="4875" max="5120" width="9" style="1"/>
    <col min="5121" max="5123" width="1.75" style="1" customWidth="1"/>
    <col min="5124" max="5124" width="24.375" style="1" customWidth="1"/>
    <col min="5125" max="5125" width="9.75" style="1" customWidth="1"/>
    <col min="5126" max="5126" width="10.75" style="1" customWidth="1"/>
    <col min="5127" max="5127" width="9.25" style="1" customWidth="1"/>
    <col min="5128" max="5128" width="10" style="1" customWidth="1"/>
    <col min="5129" max="5129" width="10.875" style="1" customWidth="1"/>
    <col min="5130" max="5130" width="9.25" style="1" customWidth="1"/>
    <col min="5131" max="5376" width="9" style="1"/>
    <col min="5377" max="5379" width="1.75" style="1" customWidth="1"/>
    <col min="5380" max="5380" width="24.375" style="1" customWidth="1"/>
    <col min="5381" max="5381" width="9.75" style="1" customWidth="1"/>
    <col min="5382" max="5382" width="10.75" style="1" customWidth="1"/>
    <col min="5383" max="5383" width="9.25" style="1" customWidth="1"/>
    <col min="5384" max="5384" width="10" style="1" customWidth="1"/>
    <col min="5385" max="5385" width="10.875" style="1" customWidth="1"/>
    <col min="5386" max="5386" width="9.25" style="1" customWidth="1"/>
    <col min="5387" max="5632" width="9" style="1"/>
    <col min="5633" max="5635" width="1.75" style="1" customWidth="1"/>
    <col min="5636" max="5636" width="24.375" style="1" customWidth="1"/>
    <col min="5637" max="5637" width="9.75" style="1" customWidth="1"/>
    <col min="5638" max="5638" width="10.75" style="1" customWidth="1"/>
    <col min="5639" max="5639" width="9.25" style="1" customWidth="1"/>
    <col min="5640" max="5640" width="10" style="1" customWidth="1"/>
    <col min="5641" max="5641" width="10.875" style="1" customWidth="1"/>
    <col min="5642" max="5642" width="9.25" style="1" customWidth="1"/>
    <col min="5643" max="5888" width="9" style="1"/>
    <col min="5889" max="5891" width="1.75" style="1" customWidth="1"/>
    <col min="5892" max="5892" width="24.375" style="1" customWidth="1"/>
    <col min="5893" max="5893" width="9.75" style="1" customWidth="1"/>
    <col min="5894" max="5894" width="10.75" style="1" customWidth="1"/>
    <col min="5895" max="5895" width="9.25" style="1" customWidth="1"/>
    <col min="5896" max="5896" width="10" style="1" customWidth="1"/>
    <col min="5897" max="5897" width="10.875" style="1" customWidth="1"/>
    <col min="5898" max="5898" width="9.25" style="1" customWidth="1"/>
    <col min="5899" max="6144" width="9" style="1"/>
    <col min="6145" max="6147" width="1.75" style="1" customWidth="1"/>
    <col min="6148" max="6148" width="24.375" style="1" customWidth="1"/>
    <col min="6149" max="6149" width="9.75" style="1" customWidth="1"/>
    <col min="6150" max="6150" width="10.75" style="1" customWidth="1"/>
    <col min="6151" max="6151" width="9.25" style="1" customWidth="1"/>
    <col min="6152" max="6152" width="10" style="1" customWidth="1"/>
    <col min="6153" max="6153" width="10.875" style="1" customWidth="1"/>
    <col min="6154" max="6154" width="9.25" style="1" customWidth="1"/>
    <col min="6155" max="6400" width="9" style="1"/>
    <col min="6401" max="6403" width="1.75" style="1" customWidth="1"/>
    <col min="6404" max="6404" width="24.375" style="1" customWidth="1"/>
    <col min="6405" max="6405" width="9.75" style="1" customWidth="1"/>
    <col min="6406" max="6406" width="10.75" style="1" customWidth="1"/>
    <col min="6407" max="6407" width="9.25" style="1" customWidth="1"/>
    <col min="6408" max="6408" width="10" style="1" customWidth="1"/>
    <col min="6409" max="6409" width="10.875" style="1" customWidth="1"/>
    <col min="6410" max="6410" width="9.25" style="1" customWidth="1"/>
    <col min="6411" max="6656" width="9" style="1"/>
    <col min="6657" max="6659" width="1.75" style="1" customWidth="1"/>
    <col min="6660" max="6660" width="24.375" style="1" customWidth="1"/>
    <col min="6661" max="6661" width="9.75" style="1" customWidth="1"/>
    <col min="6662" max="6662" width="10.75" style="1" customWidth="1"/>
    <col min="6663" max="6663" width="9.25" style="1" customWidth="1"/>
    <col min="6664" max="6664" width="10" style="1" customWidth="1"/>
    <col min="6665" max="6665" width="10.875" style="1" customWidth="1"/>
    <col min="6666" max="6666" width="9.25" style="1" customWidth="1"/>
    <col min="6667" max="6912" width="9" style="1"/>
    <col min="6913" max="6915" width="1.75" style="1" customWidth="1"/>
    <col min="6916" max="6916" width="24.375" style="1" customWidth="1"/>
    <col min="6917" max="6917" width="9.75" style="1" customWidth="1"/>
    <col min="6918" max="6918" width="10.75" style="1" customWidth="1"/>
    <col min="6919" max="6919" width="9.25" style="1" customWidth="1"/>
    <col min="6920" max="6920" width="10" style="1" customWidth="1"/>
    <col min="6921" max="6921" width="10.875" style="1" customWidth="1"/>
    <col min="6922" max="6922" width="9.25" style="1" customWidth="1"/>
    <col min="6923" max="7168" width="9" style="1"/>
    <col min="7169" max="7171" width="1.75" style="1" customWidth="1"/>
    <col min="7172" max="7172" width="24.375" style="1" customWidth="1"/>
    <col min="7173" max="7173" width="9.75" style="1" customWidth="1"/>
    <col min="7174" max="7174" width="10.75" style="1" customWidth="1"/>
    <col min="7175" max="7175" width="9.25" style="1" customWidth="1"/>
    <col min="7176" max="7176" width="10" style="1" customWidth="1"/>
    <col min="7177" max="7177" width="10.875" style="1" customWidth="1"/>
    <col min="7178" max="7178" width="9.25" style="1" customWidth="1"/>
    <col min="7179" max="7424" width="9" style="1"/>
    <col min="7425" max="7427" width="1.75" style="1" customWidth="1"/>
    <col min="7428" max="7428" width="24.375" style="1" customWidth="1"/>
    <col min="7429" max="7429" width="9.75" style="1" customWidth="1"/>
    <col min="7430" max="7430" width="10.75" style="1" customWidth="1"/>
    <col min="7431" max="7431" width="9.25" style="1" customWidth="1"/>
    <col min="7432" max="7432" width="10" style="1" customWidth="1"/>
    <col min="7433" max="7433" width="10.875" style="1" customWidth="1"/>
    <col min="7434" max="7434" width="9.25" style="1" customWidth="1"/>
    <col min="7435" max="7680" width="9" style="1"/>
    <col min="7681" max="7683" width="1.75" style="1" customWidth="1"/>
    <col min="7684" max="7684" width="24.375" style="1" customWidth="1"/>
    <col min="7685" max="7685" width="9.75" style="1" customWidth="1"/>
    <col min="7686" max="7686" width="10.75" style="1" customWidth="1"/>
    <col min="7687" max="7687" width="9.25" style="1" customWidth="1"/>
    <col min="7688" max="7688" width="10" style="1" customWidth="1"/>
    <col min="7689" max="7689" width="10.875" style="1" customWidth="1"/>
    <col min="7690" max="7690" width="9.25" style="1" customWidth="1"/>
    <col min="7691" max="7936" width="9" style="1"/>
    <col min="7937" max="7939" width="1.75" style="1" customWidth="1"/>
    <col min="7940" max="7940" width="24.375" style="1" customWidth="1"/>
    <col min="7941" max="7941" width="9.75" style="1" customWidth="1"/>
    <col min="7942" max="7942" width="10.75" style="1" customWidth="1"/>
    <col min="7943" max="7943" width="9.25" style="1" customWidth="1"/>
    <col min="7944" max="7944" width="10" style="1" customWidth="1"/>
    <col min="7945" max="7945" width="10.875" style="1" customWidth="1"/>
    <col min="7946" max="7946" width="9.25" style="1" customWidth="1"/>
    <col min="7947" max="8192" width="9" style="1"/>
    <col min="8193" max="8195" width="1.75" style="1" customWidth="1"/>
    <col min="8196" max="8196" width="24.375" style="1" customWidth="1"/>
    <col min="8197" max="8197" width="9.75" style="1" customWidth="1"/>
    <col min="8198" max="8198" width="10.75" style="1" customWidth="1"/>
    <col min="8199" max="8199" width="9.25" style="1" customWidth="1"/>
    <col min="8200" max="8200" width="10" style="1" customWidth="1"/>
    <col min="8201" max="8201" width="10.875" style="1" customWidth="1"/>
    <col min="8202" max="8202" width="9.25" style="1" customWidth="1"/>
    <col min="8203" max="8448" width="9" style="1"/>
    <col min="8449" max="8451" width="1.75" style="1" customWidth="1"/>
    <col min="8452" max="8452" width="24.375" style="1" customWidth="1"/>
    <col min="8453" max="8453" width="9.75" style="1" customWidth="1"/>
    <col min="8454" max="8454" width="10.75" style="1" customWidth="1"/>
    <col min="8455" max="8455" width="9.25" style="1" customWidth="1"/>
    <col min="8456" max="8456" width="10" style="1" customWidth="1"/>
    <col min="8457" max="8457" width="10.875" style="1" customWidth="1"/>
    <col min="8458" max="8458" width="9.25" style="1" customWidth="1"/>
    <col min="8459" max="8704" width="9" style="1"/>
    <col min="8705" max="8707" width="1.75" style="1" customWidth="1"/>
    <col min="8708" max="8708" width="24.375" style="1" customWidth="1"/>
    <col min="8709" max="8709" width="9.75" style="1" customWidth="1"/>
    <col min="8710" max="8710" width="10.75" style="1" customWidth="1"/>
    <col min="8711" max="8711" width="9.25" style="1" customWidth="1"/>
    <col min="8712" max="8712" width="10" style="1" customWidth="1"/>
    <col min="8713" max="8713" width="10.875" style="1" customWidth="1"/>
    <col min="8714" max="8714" width="9.25" style="1" customWidth="1"/>
    <col min="8715" max="8960" width="9" style="1"/>
    <col min="8961" max="8963" width="1.75" style="1" customWidth="1"/>
    <col min="8964" max="8964" width="24.375" style="1" customWidth="1"/>
    <col min="8965" max="8965" width="9.75" style="1" customWidth="1"/>
    <col min="8966" max="8966" width="10.75" style="1" customWidth="1"/>
    <col min="8967" max="8967" width="9.25" style="1" customWidth="1"/>
    <col min="8968" max="8968" width="10" style="1" customWidth="1"/>
    <col min="8969" max="8969" width="10.875" style="1" customWidth="1"/>
    <col min="8970" max="8970" width="9.25" style="1" customWidth="1"/>
    <col min="8971" max="9216" width="9" style="1"/>
    <col min="9217" max="9219" width="1.75" style="1" customWidth="1"/>
    <col min="9220" max="9220" width="24.375" style="1" customWidth="1"/>
    <col min="9221" max="9221" width="9.75" style="1" customWidth="1"/>
    <col min="9222" max="9222" width="10.75" style="1" customWidth="1"/>
    <col min="9223" max="9223" width="9.25" style="1" customWidth="1"/>
    <col min="9224" max="9224" width="10" style="1" customWidth="1"/>
    <col min="9225" max="9225" width="10.875" style="1" customWidth="1"/>
    <col min="9226" max="9226" width="9.25" style="1" customWidth="1"/>
    <col min="9227" max="9472" width="9" style="1"/>
    <col min="9473" max="9475" width="1.75" style="1" customWidth="1"/>
    <col min="9476" max="9476" width="24.375" style="1" customWidth="1"/>
    <col min="9477" max="9477" width="9.75" style="1" customWidth="1"/>
    <col min="9478" max="9478" width="10.75" style="1" customWidth="1"/>
    <col min="9479" max="9479" width="9.25" style="1" customWidth="1"/>
    <col min="9480" max="9480" width="10" style="1" customWidth="1"/>
    <col min="9481" max="9481" width="10.875" style="1" customWidth="1"/>
    <col min="9482" max="9482" width="9.25" style="1" customWidth="1"/>
    <col min="9483" max="9728" width="9" style="1"/>
    <col min="9729" max="9731" width="1.75" style="1" customWidth="1"/>
    <col min="9732" max="9732" width="24.375" style="1" customWidth="1"/>
    <col min="9733" max="9733" width="9.75" style="1" customWidth="1"/>
    <col min="9734" max="9734" width="10.75" style="1" customWidth="1"/>
    <col min="9735" max="9735" width="9.25" style="1" customWidth="1"/>
    <col min="9736" max="9736" width="10" style="1" customWidth="1"/>
    <col min="9737" max="9737" width="10.875" style="1" customWidth="1"/>
    <col min="9738" max="9738" width="9.25" style="1" customWidth="1"/>
    <col min="9739" max="9984" width="9" style="1"/>
    <col min="9985" max="9987" width="1.75" style="1" customWidth="1"/>
    <col min="9988" max="9988" width="24.375" style="1" customWidth="1"/>
    <col min="9989" max="9989" width="9.75" style="1" customWidth="1"/>
    <col min="9990" max="9990" width="10.75" style="1" customWidth="1"/>
    <col min="9991" max="9991" width="9.25" style="1" customWidth="1"/>
    <col min="9992" max="9992" width="10" style="1" customWidth="1"/>
    <col min="9993" max="9993" width="10.875" style="1" customWidth="1"/>
    <col min="9994" max="9994" width="9.25" style="1" customWidth="1"/>
    <col min="9995" max="10240" width="9" style="1"/>
    <col min="10241" max="10243" width="1.75" style="1" customWidth="1"/>
    <col min="10244" max="10244" width="24.375" style="1" customWidth="1"/>
    <col min="10245" max="10245" width="9.75" style="1" customWidth="1"/>
    <col min="10246" max="10246" width="10.75" style="1" customWidth="1"/>
    <col min="10247" max="10247" width="9.25" style="1" customWidth="1"/>
    <col min="10248" max="10248" width="10" style="1" customWidth="1"/>
    <col min="10249" max="10249" width="10.875" style="1" customWidth="1"/>
    <col min="10250" max="10250" width="9.25" style="1" customWidth="1"/>
    <col min="10251" max="10496" width="9" style="1"/>
    <col min="10497" max="10499" width="1.75" style="1" customWidth="1"/>
    <col min="10500" max="10500" width="24.375" style="1" customWidth="1"/>
    <col min="10501" max="10501" width="9.75" style="1" customWidth="1"/>
    <col min="10502" max="10502" width="10.75" style="1" customWidth="1"/>
    <col min="10503" max="10503" width="9.25" style="1" customWidth="1"/>
    <col min="10504" max="10504" width="10" style="1" customWidth="1"/>
    <col min="10505" max="10505" width="10.875" style="1" customWidth="1"/>
    <col min="10506" max="10506" width="9.25" style="1" customWidth="1"/>
    <col min="10507" max="10752" width="9" style="1"/>
    <col min="10753" max="10755" width="1.75" style="1" customWidth="1"/>
    <col min="10756" max="10756" width="24.375" style="1" customWidth="1"/>
    <col min="10757" max="10757" width="9.75" style="1" customWidth="1"/>
    <col min="10758" max="10758" width="10.75" style="1" customWidth="1"/>
    <col min="10759" max="10759" width="9.25" style="1" customWidth="1"/>
    <col min="10760" max="10760" width="10" style="1" customWidth="1"/>
    <col min="10761" max="10761" width="10.875" style="1" customWidth="1"/>
    <col min="10762" max="10762" width="9.25" style="1" customWidth="1"/>
    <col min="10763" max="11008" width="9" style="1"/>
    <col min="11009" max="11011" width="1.75" style="1" customWidth="1"/>
    <col min="11012" max="11012" width="24.375" style="1" customWidth="1"/>
    <col min="11013" max="11013" width="9.75" style="1" customWidth="1"/>
    <col min="11014" max="11014" width="10.75" style="1" customWidth="1"/>
    <col min="11015" max="11015" width="9.25" style="1" customWidth="1"/>
    <col min="11016" max="11016" width="10" style="1" customWidth="1"/>
    <col min="11017" max="11017" width="10.875" style="1" customWidth="1"/>
    <col min="11018" max="11018" width="9.25" style="1" customWidth="1"/>
    <col min="11019" max="11264" width="9" style="1"/>
    <col min="11265" max="11267" width="1.75" style="1" customWidth="1"/>
    <col min="11268" max="11268" width="24.375" style="1" customWidth="1"/>
    <col min="11269" max="11269" width="9.75" style="1" customWidth="1"/>
    <col min="11270" max="11270" width="10.75" style="1" customWidth="1"/>
    <col min="11271" max="11271" width="9.25" style="1" customWidth="1"/>
    <col min="11272" max="11272" width="10" style="1" customWidth="1"/>
    <col min="11273" max="11273" width="10.875" style="1" customWidth="1"/>
    <col min="11274" max="11274" width="9.25" style="1" customWidth="1"/>
    <col min="11275" max="11520" width="9" style="1"/>
    <col min="11521" max="11523" width="1.75" style="1" customWidth="1"/>
    <col min="11524" max="11524" width="24.375" style="1" customWidth="1"/>
    <col min="11525" max="11525" width="9.75" style="1" customWidth="1"/>
    <col min="11526" max="11526" width="10.75" style="1" customWidth="1"/>
    <col min="11527" max="11527" width="9.25" style="1" customWidth="1"/>
    <col min="11528" max="11528" width="10" style="1" customWidth="1"/>
    <col min="11529" max="11529" width="10.875" style="1" customWidth="1"/>
    <col min="11530" max="11530" width="9.25" style="1" customWidth="1"/>
    <col min="11531" max="11776" width="9" style="1"/>
    <col min="11777" max="11779" width="1.75" style="1" customWidth="1"/>
    <col min="11780" max="11780" width="24.375" style="1" customWidth="1"/>
    <col min="11781" max="11781" width="9.75" style="1" customWidth="1"/>
    <col min="11782" max="11782" width="10.75" style="1" customWidth="1"/>
    <col min="11783" max="11783" width="9.25" style="1" customWidth="1"/>
    <col min="11784" max="11784" width="10" style="1" customWidth="1"/>
    <col min="11785" max="11785" width="10.875" style="1" customWidth="1"/>
    <col min="11786" max="11786" width="9.25" style="1" customWidth="1"/>
    <col min="11787" max="12032" width="9" style="1"/>
    <col min="12033" max="12035" width="1.75" style="1" customWidth="1"/>
    <col min="12036" max="12036" width="24.375" style="1" customWidth="1"/>
    <col min="12037" max="12037" width="9.75" style="1" customWidth="1"/>
    <col min="12038" max="12038" width="10.75" style="1" customWidth="1"/>
    <col min="12039" max="12039" width="9.25" style="1" customWidth="1"/>
    <col min="12040" max="12040" width="10" style="1" customWidth="1"/>
    <col min="12041" max="12041" width="10.875" style="1" customWidth="1"/>
    <col min="12042" max="12042" width="9.25" style="1" customWidth="1"/>
    <col min="12043" max="12288" width="9" style="1"/>
    <col min="12289" max="12291" width="1.75" style="1" customWidth="1"/>
    <col min="12292" max="12292" width="24.375" style="1" customWidth="1"/>
    <col min="12293" max="12293" width="9.75" style="1" customWidth="1"/>
    <col min="12294" max="12294" width="10.75" style="1" customWidth="1"/>
    <col min="12295" max="12295" width="9.25" style="1" customWidth="1"/>
    <col min="12296" max="12296" width="10" style="1" customWidth="1"/>
    <col min="12297" max="12297" width="10.875" style="1" customWidth="1"/>
    <col min="12298" max="12298" width="9.25" style="1" customWidth="1"/>
    <col min="12299" max="12544" width="9" style="1"/>
    <col min="12545" max="12547" width="1.75" style="1" customWidth="1"/>
    <col min="12548" max="12548" width="24.375" style="1" customWidth="1"/>
    <col min="12549" max="12549" width="9.75" style="1" customWidth="1"/>
    <col min="12550" max="12550" width="10.75" style="1" customWidth="1"/>
    <col min="12551" max="12551" width="9.25" style="1" customWidth="1"/>
    <col min="12552" max="12552" width="10" style="1" customWidth="1"/>
    <col min="12553" max="12553" width="10.875" style="1" customWidth="1"/>
    <col min="12554" max="12554" width="9.25" style="1" customWidth="1"/>
    <col min="12555" max="12800" width="9" style="1"/>
    <col min="12801" max="12803" width="1.75" style="1" customWidth="1"/>
    <col min="12804" max="12804" width="24.375" style="1" customWidth="1"/>
    <col min="12805" max="12805" width="9.75" style="1" customWidth="1"/>
    <col min="12806" max="12806" width="10.75" style="1" customWidth="1"/>
    <col min="12807" max="12807" width="9.25" style="1" customWidth="1"/>
    <col min="12808" max="12808" width="10" style="1" customWidth="1"/>
    <col min="12809" max="12809" width="10.875" style="1" customWidth="1"/>
    <col min="12810" max="12810" width="9.25" style="1" customWidth="1"/>
    <col min="12811" max="13056" width="9" style="1"/>
    <col min="13057" max="13059" width="1.75" style="1" customWidth="1"/>
    <col min="13060" max="13060" width="24.375" style="1" customWidth="1"/>
    <col min="13061" max="13061" width="9.75" style="1" customWidth="1"/>
    <col min="13062" max="13062" width="10.75" style="1" customWidth="1"/>
    <col min="13063" max="13063" width="9.25" style="1" customWidth="1"/>
    <col min="13064" max="13064" width="10" style="1" customWidth="1"/>
    <col min="13065" max="13065" width="10.875" style="1" customWidth="1"/>
    <col min="13066" max="13066" width="9.25" style="1" customWidth="1"/>
    <col min="13067" max="13312" width="9" style="1"/>
    <col min="13313" max="13315" width="1.75" style="1" customWidth="1"/>
    <col min="13316" max="13316" width="24.375" style="1" customWidth="1"/>
    <col min="13317" max="13317" width="9.75" style="1" customWidth="1"/>
    <col min="13318" max="13318" width="10.75" style="1" customWidth="1"/>
    <col min="13319" max="13319" width="9.25" style="1" customWidth="1"/>
    <col min="13320" max="13320" width="10" style="1" customWidth="1"/>
    <col min="13321" max="13321" width="10.875" style="1" customWidth="1"/>
    <col min="13322" max="13322" width="9.25" style="1" customWidth="1"/>
    <col min="13323" max="13568" width="9" style="1"/>
    <col min="13569" max="13571" width="1.75" style="1" customWidth="1"/>
    <col min="13572" max="13572" width="24.375" style="1" customWidth="1"/>
    <col min="13573" max="13573" width="9.75" style="1" customWidth="1"/>
    <col min="13574" max="13574" width="10.75" style="1" customWidth="1"/>
    <col min="13575" max="13575" width="9.25" style="1" customWidth="1"/>
    <col min="13576" max="13576" width="10" style="1" customWidth="1"/>
    <col min="13577" max="13577" width="10.875" style="1" customWidth="1"/>
    <col min="13578" max="13578" width="9.25" style="1" customWidth="1"/>
    <col min="13579" max="13824" width="9" style="1"/>
    <col min="13825" max="13827" width="1.75" style="1" customWidth="1"/>
    <col min="13828" max="13828" width="24.375" style="1" customWidth="1"/>
    <col min="13829" max="13829" width="9.75" style="1" customWidth="1"/>
    <col min="13830" max="13830" width="10.75" style="1" customWidth="1"/>
    <col min="13831" max="13831" width="9.25" style="1" customWidth="1"/>
    <col min="13832" max="13832" width="10" style="1" customWidth="1"/>
    <col min="13833" max="13833" width="10.875" style="1" customWidth="1"/>
    <col min="13834" max="13834" width="9.25" style="1" customWidth="1"/>
    <col min="13835" max="14080" width="9" style="1"/>
    <col min="14081" max="14083" width="1.75" style="1" customWidth="1"/>
    <col min="14084" max="14084" width="24.375" style="1" customWidth="1"/>
    <col min="14085" max="14085" width="9.75" style="1" customWidth="1"/>
    <col min="14086" max="14086" width="10.75" style="1" customWidth="1"/>
    <col min="14087" max="14087" width="9.25" style="1" customWidth="1"/>
    <col min="14088" max="14088" width="10" style="1" customWidth="1"/>
    <col min="14089" max="14089" width="10.875" style="1" customWidth="1"/>
    <col min="14090" max="14090" width="9.25" style="1" customWidth="1"/>
    <col min="14091" max="14336" width="9" style="1"/>
    <col min="14337" max="14339" width="1.75" style="1" customWidth="1"/>
    <col min="14340" max="14340" width="24.375" style="1" customWidth="1"/>
    <col min="14341" max="14341" width="9.75" style="1" customWidth="1"/>
    <col min="14342" max="14342" width="10.75" style="1" customWidth="1"/>
    <col min="14343" max="14343" width="9.25" style="1" customWidth="1"/>
    <col min="14344" max="14344" width="10" style="1" customWidth="1"/>
    <col min="14345" max="14345" width="10.875" style="1" customWidth="1"/>
    <col min="14346" max="14346" width="9.25" style="1" customWidth="1"/>
    <col min="14347" max="14592" width="9" style="1"/>
    <col min="14593" max="14595" width="1.75" style="1" customWidth="1"/>
    <col min="14596" max="14596" width="24.375" style="1" customWidth="1"/>
    <col min="14597" max="14597" width="9.75" style="1" customWidth="1"/>
    <col min="14598" max="14598" width="10.75" style="1" customWidth="1"/>
    <col min="14599" max="14599" width="9.25" style="1" customWidth="1"/>
    <col min="14600" max="14600" width="10" style="1" customWidth="1"/>
    <col min="14601" max="14601" width="10.875" style="1" customWidth="1"/>
    <col min="14602" max="14602" width="9.25" style="1" customWidth="1"/>
    <col min="14603" max="14848" width="9" style="1"/>
    <col min="14849" max="14851" width="1.75" style="1" customWidth="1"/>
    <col min="14852" max="14852" width="24.375" style="1" customWidth="1"/>
    <col min="14853" max="14853" width="9.75" style="1" customWidth="1"/>
    <col min="14854" max="14854" width="10.75" style="1" customWidth="1"/>
    <col min="14855" max="14855" width="9.25" style="1" customWidth="1"/>
    <col min="14856" max="14856" width="10" style="1" customWidth="1"/>
    <col min="14857" max="14857" width="10.875" style="1" customWidth="1"/>
    <col min="14858" max="14858" width="9.25" style="1" customWidth="1"/>
    <col min="14859" max="15104" width="9" style="1"/>
    <col min="15105" max="15107" width="1.75" style="1" customWidth="1"/>
    <col min="15108" max="15108" width="24.375" style="1" customWidth="1"/>
    <col min="15109" max="15109" width="9.75" style="1" customWidth="1"/>
    <col min="15110" max="15110" width="10.75" style="1" customWidth="1"/>
    <col min="15111" max="15111" width="9.25" style="1" customWidth="1"/>
    <col min="15112" max="15112" width="10" style="1" customWidth="1"/>
    <col min="15113" max="15113" width="10.875" style="1" customWidth="1"/>
    <col min="15114" max="15114" width="9.25" style="1" customWidth="1"/>
    <col min="15115" max="15360" width="9" style="1"/>
    <col min="15361" max="15363" width="1.75" style="1" customWidth="1"/>
    <col min="15364" max="15364" width="24.375" style="1" customWidth="1"/>
    <col min="15365" max="15365" width="9.75" style="1" customWidth="1"/>
    <col min="15366" max="15366" width="10.75" style="1" customWidth="1"/>
    <col min="15367" max="15367" width="9.25" style="1" customWidth="1"/>
    <col min="15368" max="15368" width="10" style="1" customWidth="1"/>
    <col min="15369" max="15369" width="10.875" style="1" customWidth="1"/>
    <col min="15370" max="15370" width="9.25" style="1" customWidth="1"/>
    <col min="15371" max="15616" width="9" style="1"/>
    <col min="15617" max="15619" width="1.75" style="1" customWidth="1"/>
    <col min="15620" max="15620" width="24.375" style="1" customWidth="1"/>
    <col min="15621" max="15621" width="9.75" style="1" customWidth="1"/>
    <col min="15622" max="15622" width="10.75" style="1" customWidth="1"/>
    <col min="15623" max="15623" width="9.25" style="1" customWidth="1"/>
    <col min="15624" max="15624" width="10" style="1" customWidth="1"/>
    <col min="15625" max="15625" width="10.875" style="1" customWidth="1"/>
    <col min="15626" max="15626" width="9.25" style="1" customWidth="1"/>
    <col min="15627" max="15872" width="9" style="1"/>
    <col min="15873" max="15875" width="1.75" style="1" customWidth="1"/>
    <col min="15876" max="15876" width="24.375" style="1" customWidth="1"/>
    <col min="15877" max="15877" width="9.75" style="1" customWidth="1"/>
    <col min="15878" max="15878" width="10.75" style="1" customWidth="1"/>
    <col min="15879" max="15879" width="9.25" style="1" customWidth="1"/>
    <col min="15880" max="15880" width="10" style="1" customWidth="1"/>
    <col min="15881" max="15881" width="10.875" style="1" customWidth="1"/>
    <col min="15882" max="15882" width="9.25" style="1" customWidth="1"/>
    <col min="15883" max="16128" width="9" style="1"/>
    <col min="16129" max="16131" width="1.75" style="1" customWidth="1"/>
    <col min="16132" max="16132" width="24.375" style="1" customWidth="1"/>
    <col min="16133" max="16133" width="9.75" style="1" customWidth="1"/>
    <col min="16134" max="16134" width="10.75" style="1" customWidth="1"/>
    <col min="16135" max="16135" width="9.25" style="1" customWidth="1"/>
    <col min="16136" max="16136" width="10" style="1" customWidth="1"/>
    <col min="16137" max="16137" width="10.875" style="1" customWidth="1"/>
    <col min="16138" max="16138" width="9.25" style="1" customWidth="1"/>
    <col min="16139" max="16384" width="9" style="1"/>
  </cols>
  <sheetData>
    <row r="1" spans="1:22" ht="21" customHeight="1" x14ac:dyDescent="0.15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</row>
    <row r="2" spans="1:22" s="2" customFormat="1" ht="3.75" customHeight="1" thickBot="1" x14ac:dyDescent="0.25">
      <c r="B2" s="3"/>
      <c r="C2" s="3"/>
      <c r="D2" s="3"/>
      <c r="E2" s="4"/>
      <c r="F2" s="5"/>
      <c r="G2" s="6"/>
      <c r="H2" s="7"/>
      <c r="I2" s="8"/>
      <c r="J2" s="9"/>
    </row>
    <row r="3" spans="1:22" ht="18" customHeight="1" x14ac:dyDescent="0.15">
      <c r="A3" s="44" t="s">
        <v>1</v>
      </c>
      <c r="B3" s="44"/>
      <c r="C3" s="44"/>
      <c r="D3" s="45"/>
      <c r="E3" s="48" t="s">
        <v>43</v>
      </c>
      <c r="F3" s="49"/>
      <c r="G3" s="50"/>
      <c r="H3" s="51" t="s">
        <v>44</v>
      </c>
      <c r="I3" s="52"/>
      <c r="J3" s="52"/>
    </row>
    <row r="4" spans="1:22" ht="27.75" customHeight="1" x14ac:dyDescent="0.15">
      <c r="A4" s="46"/>
      <c r="B4" s="46"/>
      <c r="C4" s="46"/>
      <c r="D4" s="47"/>
      <c r="E4" s="10" t="s">
        <v>2</v>
      </c>
      <c r="F4" s="11" t="s">
        <v>3</v>
      </c>
      <c r="G4" s="11" t="s">
        <v>4</v>
      </c>
      <c r="H4" s="10" t="s">
        <v>2</v>
      </c>
      <c r="I4" s="11" t="s">
        <v>3</v>
      </c>
      <c r="J4" s="29" t="s">
        <v>4</v>
      </c>
      <c r="V4" s="12"/>
    </row>
    <row r="5" spans="1:22" ht="18.75" customHeight="1" x14ac:dyDescent="0.15">
      <c r="A5" s="53" t="s">
        <v>5</v>
      </c>
      <c r="B5" s="53"/>
      <c r="C5" s="53"/>
      <c r="D5" s="54"/>
      <c r="E5" s="30">
        <v>1293728</v>
      </c>
      <c r="F5" s="30">
        <v>36533580</v>
      </c>
      <c r="G5" s="30">
        <v>28239</v>
      </c>
      <c r="H5" s="31">
        <f>H6+H26+H36+H41</f>
        <v>1328979</v>
      </c>
      <c r="I5" s="32">
        <v>37873849</v>
      </c>
      <c r="J5" s="32">
        <f>I5/H5*1000</f>
        <v>28498.45558131468</v>
      </c>
    </row>
    <row r="6" spans="1:22" s="16" customFormat="1" ht="16.5" customHeight="1" x14ac:dyDescent="0.15">
      <c r="A6" s="13" t="s">
        <v>6</v>
      </c>
      <c r="B6" s="13"/>
      <c r="C6" s="13"/>
      <c r="D6" s="14"/>
      <c r="E6" s="18">
        <v>513518</v>
      </c>
      <c r="F6" s="18">
        <v>17137364</v>
      </c>
      <c r="G6" s="18">
        <v>33372</v>
      </c>
      <c r="H6" s="33">
        <f>H7+H15+H20+H24+H25</f>
        <v>527983</v>
      </c>
      <c r="I6" s="15">
        <f>I7+I15+I20+I24+I25</f>
        <v>17507483</v>
      </c>
      <c r="J6" s="15">
        <f>I6/H6*1000</f>
        <v>33159.179367517514</v>
      </c>
    </row>
    <row r="7" spans="1:22" s="16" customFormat="1" ht="16.5" customHeight="1" x14ac:dyDescent="0.15">
      <c r="A7" s="13"/>
      <c r="B7" s="13" t="s">
        <v>7</v>
      </c>
      <c r="C7" s="13"/>
      <c r="D7" s="14"/>
      <c r="E7" s="18">
        <v>275976</v>
      </c>
      <c r="F7" s="18">
        <v>10768671</v>
      </c>
      <c r="G7" s="18">
        <v>39020</v>
      </c>
      <c r="H7" s="33">
        <f>SUM(H8:H14)</f>
        <v>281783</v>
      </c>
      <c r="I7" s="15">
        <f>SUM(I8:I14)</f>
        <v>10777927</v>
      </c>
      <c r="J7" s="15">
        <f>I7/H7*1000</f>
        <v>38249.032056582553</v>
      </c>
    </row>
    <row r="8" spans="1:22" s="16" customFormat="1" ht="16.5" customHeight="1" x14ac:dyDescent="0.15">
      <c r="A8" s="13"/>
      <c r="B8" s="13"/>
      <c r="C8" s="13" t="s">
        <v>8</v>
      </c>
      <c r="D8" s="14"/>
      <c r="E8" s="18">
        <v>44426</v>
      </c>
      <c r="F8" s="18">
        <v>1618255</v>
      </c>
      <c r="G8" s="18">
        <v>36426</v>
      </c>
      <c r="H8" s="33">
        <v>43487</v>
      </c>
      <c r="I8" s="15">
        <v>1549222</v>
      </c>
      <c r="J8" s="15">
        <f t="shared" ref="J8:J43" si="0">I8/H8*1000</f>
        <v>35624.945385977422</v>
      </c>
    </row>
    <row r="9" spans="1:22" s="16" customFormat="1" ht="16.5" customHeight="1" x14ac:dyDescent="0.15">
      <c r="A9" s="13"/>
      <c r="B9" s="13"/>
      <c r="C9" s="13" t="s">
        <v>9</v>
      </c>
      <c r="D9" s="14"/>
      <c r="E9" s="18">
        <v>1581</v>
      </c>
      <c r="F9" s="18">
        <v>97468</v>
      </c>
      <c r="G9" s="18">
        <v>61650</v>
      </c>
      <c r="H9" s="33">
        <v>1543</v>
      </c>
      <c r="I9" s="15">
        <v>94834</v>
      </c>
      <c r="J9" s="15">
        <f t="shared" si="0"/>
        <v>61460.79066753079</v>
      </c>
    </row>
    <row r="10" spans="1:22" s="16" customFormat="1" ht="16.5" customHeight="1" x14ac:dyDescent="0.15">
      <c r="A10" s="13"/>
      <c r="B10" s="13"/>
      <c r="C10" s="13" t="s">
        <v>10</v>
      </c>
      <c r="D10" s="14"/>
      <c r="E10" s="18">
        <v>23444</v>
      </c>
      <c r="F10" s="18">
        <v>936213</v>
      </c>
      <c r="G10" s="18">
        <v>39934</v>
      </c>
      <c r="H10" s="33">
        <v>24167</v>
      </c>
      <c r="I10" s="15">
        <v>964297</v>
      </c>
      <c r="J10" s="15">
        <f t="shared" si="0"/>
        <v>39901.394463524637</v>
      </c>
    </row>
    <row r="11" spans="1:22" s="16" customFormat="1" ht="16.5" customHeight="1" x14ac:dyDescent="0.15">
      <c r="A11" s="13"/>
      <c r="B11" s="13"/>
      <c r="C11" s="13" t="s">
        <v>11</v>
      </c>
      <c r="D11" s="14"/>
      <c r="E11" s="18">
        <v>3190</v>
      </c>
      <c r="F11" s="18">
        <v>107912</v>
      </c>
      <c r="G11" s="18">
        <v>33828</v>
      </c>
      <c r="H11" s="33">
        <v>3776</v>
      </c>
      <c r="I11" s="15">
        <v>126794</v>
      </c>
      <c r="J11" s="15">
        <f t="shared" si="0"/>
        <v>33578.919491525427</v>
      </c>
    </row>
    <row r="12" spans="1:22" s="16" customFormat="1" ht="16.5" customHeight="1" x14ac:dyDescent="0.15">
      <c r="A12" s="13"/>
      <c r="B12" s="13"/>
      <c r="C12" s="13" t="s">
        <v>12</v>
      </c>
      <c r="D12" s="14"/>
      <c r="E12" s="18">
        <v>51535</v>
      </c>
      <c r="F12" s="18">
        <v>4084377</v>
      </c>
      <c r="G12" s="18">
        <v>79254</v>
      </c>
      <c r="H12" s="33">
        <v>52959</v>
      </c>
      <c r="I12" s="15">
        <v>4171260</v>
      </c>
      <c r="J12" s="15">
        <f t="shared" si="0"/>
        <v>78763.949470344989</v>
      </c>
    </row>
    <row r="13" spans="1:22" s="16" customFormat="1" ht="16.5" customHeight="1" x14ac:dyDescent="0.15">
      <c r="A13" s="13"/>
      <c r="B13" s="13"/>
      <c r="C13" s="13" t="s">
        <v>13</v>
      </c>
      <c r="D13" s="14"/>
      <c r="E13" s="18">
        <v>42793</v>
      </c>
      <c r="F13" s="18">
        <v>2671719</v>
      </c>
      <c r="G13" s="18">
        <v>62434</v>
      </c>
      <c r="H13" s="33">
        <v>42482</v>
      </c>
      <c r="I13" s="15">
        <v>2574087</v>
      </c>
      <c r="J13" s="15">
        <f t="shared" si="0"/>
        <v>60592.415611317731</v>
      </c>
    </row>
    <row r="14" spans="1:22" s="16" customFormat="1" ht="16.5" customHeight="1" x14ac:dyDescent="0.15">
      <c r="A14" s="13"/>
      <c r="B14" s="13"/>
      <c r="C14" s="13" t="s">
        <v>14</v>
      </c>
      <c r="D14" s="14"/>
      <c r="E14" s="18">
        <v>109007</v>
      </c>
      <c r="F14" s="18">
        <v>1252727</v>
      </c>
      <c r="G14" s="18">
        <v>11492</v>
      </c>
      <c r="H14" s="33">
        <v>113369</v>
      </c>
      <c r="I14" s="15">
        <v>1297433</v>
      </c>
      <c r="J14" s="15">
        <f t="shared" si="0"/>
        <v>11444.336635235382</v>
      </c>
    </row>
    <row r="15" spans="1:22" s="16" customFormat="1" ht="16.5" customHeight="1" x14ac:dyDescent="0.15">
      <c r="A15" s="13"/>
      <c r="B15" s="13" t="s">
        <v>15</v>
      </c>
      <c r="C15" s="13"/>
      <c r="D15" s="14"/>
      <c r="E15" s="18">
        <v>19212</v>
      </c>
      <c r="F15" s="18">
        <v>1876939</v>
      </c>
      <c r="G15" s="18">
        <v>97696</v>
      </c>
      <c r="H15" s="33">
        <f>SUM(H16:H19)</f>
        <v>19393</v>
      </c>
      <c r="I15" s="15">
        <f>SUM(I16:I19)</f>
        <v>1953755</v>
      </c>
      <c r="J15" s="15">
        <f t="shared" si="0"/>
        <v>100745.37204145825</v>
      </c>
    </row>
    <row r="16" spans="1:22" s="16" customFormat="1" ht="16.5" customHeight="1" x14ac:dyDescent="0.15">
      <c r="A16" s="13"/>
      <c r="B16" s="13"/>
      <c r="C16" s="13" t="s">
        <v>16</v>
      </c>
      <c r="D16" s="14"/>
      <c r="E16" s="18">
        <v>17791</v>
      </c>
      <c r="F16" s="18">
        <v>1766530</v>
      </c>
      <c r="G16" s="18">
        <v>99293</v>
      </c>
      <c r="H16" s="33">
        <v>18227</v>
      </c>
      <c r="I16" s="15">
        <v>1872029</v>
      </c>
      <c r="J16" s="15">
        <f t="shared" si="0"/>
        <v>102706.36967136666</v>
      </c>
    </row>
    <row r="17" spans="1:12" s="16" customFormat="1" ht="16.5" customHeight="1" x14ac:dyDescent="0.15">
      <c r="A17" s="13"/>
      <c r="B17" s="13"/>
      <c r="C17" s="13" t="s">
        <v>17</v>
      </c>
      <c r="D17" s="28"/>
      <c r="E17" s="18">
        <v>1360</v>
      </c>
      <c r="F17" s="18">
        <v>104726</v>
      </c>
      <c r="G17" s="18">
        <v>77004</v>
      </c>
      <c r="H17" s="33">
        <v>1103</v>
      </c>
      <c r="I17" s="15">
        <v>77982</v>
      </c>
      <c r="J17" s="15">
        <f t="shared" si="0"/>
        <v>70699.90933816864</v>
      </c>
    </row>
    <row r="18" spans="1:12" s="16" customFormat="1" ht="16.5" customHeight="1" x14ac:dyDescent="0.15">
      <c r="A18" s="13"/>
      <c r="B18" s="13"/>
      <c r="C18" s="13" t="s">
        <v>18</v>
      </c>
      <c r="D18" s="28"/>
      <c r="E18" s="18">
        <v>61</v>
      </c>
      <c r="F18" s="18">
        <v>5684</v>
      </c>
      <c r="G18" s="18">
        <v>93180</v>
      </c>
      <c r="H18" s="33">
        <v>63</v>
      </c>
      <c r="I18" s="15">
        <v>3744</v>
      </c>
      <c r="J18" s="15">
        <f t="shared" si="0"/>
        <v>59428.571428571428</v>
      </c>
    </row>
    <row r="19" spans="1:12" s="16" customFormat="1" ht="16.5" customHeight="1" x14ac:dyDescent="0.15">
      <c r="A19" s="13"/>
      <c r="B19" s="13"/>
      <c r="C19" s="13" t="s">
        <v>45</v>
      </c>
      <c r="D19" s="14"/>
      <c r="E19" s="18" t="s">
        <v>27</v>
      </c>
      <c r="F19" s="18" t="s">
        <v>27</v>
      </c>
      <c r="G19" s="18" t="s">
        <v>27</v>
      </c>
      <c r="H19" s="33" t="s">
        <v>46</v>
      </c>
      <c r="I19" s="15" t="s">
        <v>46</v>
      </c>
      <c r="J19" s="15" t="s">
        <v>46</v>
      </c>
    </row>
    <row r="20" spans="1:12" s="16" customFormat="1" ht="16.5" customHeight="1" x14ac:dyDescent="0.15">
      <c r="A20" s="13"/>
      <c r="B20" s="13" t="s">
        <v>19</v>
      </c>
      <c r="C20" s="13"/>
      <c r="D20" s="28"/>
      <c r="E20" s="34">
        <v>213499</v>
      </c>
      <c r="F20" s="34">
        <v>4214583</v>
      </c>
      <c r="G20" s="18">
        <v>19741</v>
      </c>
      <c r="H20" s="35">
        <f>SUM(H21:H23)</f>
        <v>222101</v>
      </c>
      <c r="I20" s="17">
        <f>SUM(I21:I23)</f>
        <v>4512320</v>
      </c>
      <c r="J20" s="15">
        <f>I20/H20*1000</f>
        <v>20316.52266311273</v>
      </c>
    </row>
    <row r="21" spans="1:12" s="16" customFormat="1" ht="16.5" customHeight="1" x14ac:dyDescent="0.15">
      <c r="A21" s="13"/>
      <c r="B21" s="13"/>
      <c r="C21" s="13" t="s">
        <v>20</v>
      </c>
      <c r="D21" s="14"/>
      <c r="E21" s="18">
        <v>41400</v>
      </c>
      <c r="F21" s="18">
        <v>275876</v>
      </c>
      <c r="G21" s="18">
        <v>6664</v>
      </c>
      <c r="H21" s="33">
        <v>45195</v>
      </c>
      <c r="I21" s="15">
        <v>309087</v>
      </c>
      <c r="J21" s="15">
        <f t="shared" si="0"/>
        <v>6838.9644872220379</v>
      </c>
    </row>
    <row r="22" spans="1:12" s="16" customFormat="1" ht="16.5" customHeight="1" x14ac:dyDescent="0.15">
      <c r="A22" s="13"/>
      <c r="B22" s="13"/>
      <c r="C22" s="13" t="s">
        <v>21</v>
      </c>
      <c r="D22" s="14"/>
      <c r="E22" s="18">
        <v>12704</v>
      </c>
      <c r="F22" s="18">
        <v>2132731</v>
      </c>
      <c r="G22" s="18">
        <v>167879</v>
      </c>
      <c r="H22" s="33">
        <v>14076</v>
      </c>
      <c r="I22" s="15">
        <v>2347234</v>
      </c>
      <c r="J22" s="15">
        <f t="shared" si="0"/>
        <v>166754.33361750498</v>
      </c>
    </row>
    <row r="23" spans="1:12" s="16" customFormat="1" ht="16.5" customHeight="1" x14ac:dyDescent="0.15">
      <c r="A23" s="13"/>
      <c r="B23" s="13"/>
      <c r="C23" s="13" t="s">
        <v>22</v>
      </c>
      <c r="D23" s="14"/>
      <c r="E23" s="18">
        <v>159395</v>
      </c>
      <c r="F23" s="18">
        <v>1805975</v>
      </c>
      <c r="G23" s="18">
        <v>11330</v>
      </c>
      <c r="H23" s="33">
        <v>162830</v>
      </c>
      <c r="I23" s="15">
        <v>1855999</v>
      </c>
      <c r="J23" s="15">
        <f t="shared" si="0"/>
        <v>11398.384818522385</v>
      </c>
    </row>
    <row r="24" spans="1:12" s="16" customFormat="1" ht="16.5" customHeight="1" x14ac:dyDescent="0.15">
      <c r="A24" s="13"/>
      <c r="B24" s="13" t="s">
        <v>23</v>
      </c>
      <c r="C24" s="13"/>
      <c r="D24" s="14"/>
      <c r="E24" s="18">
        <v>2311</v>
      </c>
      <c r="F24" s="18">
        <v>64985</v>
      </c>
      <c r="G24" s="18">
        <v>28120</v>
      </c>
      <c r="H24" s="33">
        <v>2335</v>
      </c>
      <c r="I24" s="15">
        <v>66793</v>
      </c>
      <c r="J24" s="15">
        <f>I24/H24*1000</f>
        <v>28605.139186295502</v>
      </c>
    </row>
    <row r="25" spans="1:12" s="16" customFormat="1" ht="16.5" customHeight="1" x14ac:dyDescent="0.15">
      <c r="A25" s="13"/>
      <c r="B25" s="13" t="s">
        <v>24</v>
      </c>
      <c r="C25" s="13"/>
      <c r="D25" s="14"/>
      <c r="E25" s="18">
        <v>2520</v>
      </c>
      <c r="F25" s="18">
        <v>212186</v>
      </c>
      <c r="G25" s="18">
        <v>84201</v>
      </c>
      <c r="H25" s="33">
        <v>2371</v>
      </c>
      <c r="I25" s="15">
        <v>196688</v>
      </c>
      <c r="J25" s="15">
        <f>I25/H25*1000</f>
        <v>82955.714888232818</v>
      </c>
    </row>
    <row r="26" spans="1:12" s="16" customFormat="1" ht="16.5" customHeight="1" x14ac:dyDescent="0.15">
      <c r="A26" s="13" t="s">
        <v>25</v>
      </c>
      <c r="B26" s="13"/>
      <c r="C26" s="13"/>
      <c r="D26" s="14"/>
      <c r="E26" s="18">
        <v>44603</v>
      </c>
      <c r="F26" s="18">
        <v>7603672</v>
      </c>
      <c r="G26" s="18">
        <v>170474</v>
      </c>
      <c r="H26" s="33">
        <f>SUM(H27:H35)</f>
        <v>47375</v>
      </c>
      <c r="I26" s="15">
        <f>SUM(I27:I35)</f>
        <v>8192629</v>
      </c>
      <c r="J26" s="15">
        <f>I26/H26*1000</f>
        <v>172931.48284960422</v>
      </c>
    </row>
    <row r="27" spans="1:12" s="16" customFormat="1" ht="27.75" customHeight="1" x14ac:dyDescent="0.15">
      <c r="A27" s="13"/>
      <c r="B27" s="13"/>
      <c r="C27" s="13" t="s">
        <v>26</v>
      </c>
      <c r="D27" s="14"/>
      <c r="E27" s="18" t="s">
        <v>27</v>
      </c>
      <c r="F27" s="18" t="s">
        <v>27</v>
      </c>
      <c r="G27" s="18" t="s">
        <v>27</v>
      </c>
      <c r="H27" s="33" t="s">
        <v>27</v>
      </c>
      <c r="I27" s="15" t="s">
        <v>27</v>
      </c>
      <c r="J27" s="15" t="s">
        <v>27</v>
      </c>
      <c r="L27" s="19"/>
    </row>
    <row r="28" spans="1:12" s="16" customFormat="1" ht="27.75" customHeight="1" x14ac:dyDescent="0.15">
      <c r="A28" s="13"/>
      <c r="B28" s="13"/>
      <c r="C28" s="41" t="s">
        <v>47</v>
      </c>
      <c r="D28" s="42"/>
      <c r="E28" s="36">
        <v>339</v>
      </c>
      <c r="F28" s="37">
        <v>42142</v>
      </c>
      <c r="G28" s="37">
        <v>124313</v>
      </c>
      <c r="H28" s="33">
        <v>412</v>
      </c>
      <c r="I28" s="15">
        <v>55664</v>
      </c>
      <c r="J28" s="15">
        <f t="shared" si="0"/>
        <v>135106.79611650485</v>
      </c>
    </row>
    <row r="29" spans="1:12" s="16" customFormat="1" ht="16.5" customHeight="1" x14ac:dyDescent="0.15">
      <c r="A29" s="13"/>
      <c r="B29" s="13"/>
      <c r="C29" s="13" t="s">
        <v>48</v>
      </c>
      <c r="D29" s="38"/>
      <c r="E29" s="18">
        <v>14261</v>
      </c>
      <c r="F29" s="18">
        <v>1142425</v>
      </c>
      <c r="G29" s="18">
        <v>80108</v>
      </c>
      <c r="H29" s="33">
        <v>14841</v>
      </c>
      <c r="I29" s="15">
        <v>1182614</v>
      </c>
      <c r="J29" s="15">
        <f t="shared" si="0"/>
        <v>79685.600700761395</v>
      </c>
    </row>
    <row r="30" spans="1:12" s="16" customFormat="1" ht="16.5" customHeight="1" x14ac:dyDescent="0.15">
      <c r="A30" s="13"/>
      <c r="B30" s="13"/>
      <c r="C30" s="13" t="s">
        <v>28</v>
      </c>
      <c r="D30" s="14"/>
      <c r="E30" s="18">
        <v>2294</v>
      </c>
      <c r="F30" s="18">
        <v>259201</v>
      </c>
      <c r="G30" s="18">
        <v>112991</v>
      </c>
      <c r="H30" s="33">
        <v>2331</v>
      </c>
      <c r="I30" s="15">
        <v>263253</v>
      </c>
      <c r="J30" s="15">
        <f t="shared" si="0"/>
        <v>112935.64993564994</v>
      </c>
    </row>
    <row r="31" spans="1:12" s="16" customFormat="1" ht="16.5" customHeight="1" x14ac:dyDescent="0.15">
      <c r="A31" s="13"/>
      <c r="B31" s="13"/>
      <c r="C31" s="13" t="s">
        <v>29</v>
      </c>
      <c r="D31" s="14"/>
      <c r="E31" s="18">
        <v>8058</v>
      </c>
      <c r="F31" s="18">
        <v>1376851</v>
      </c>
      <c r="G31" s="18">
        <v>170868</v>
      </c>
      <c r="H31" s="33">
        <v>8841</v>
      </c>
      <c r="I31" s="15">
        <v>1508372</v>
      </c>
      <c r="J31" s="15">
        <f t="shared" si="0"/>
        <v>170611.01685329716</v>
      </c>
    </row>
    <row r="32" spans="1:12" s="16" customFormat="1" ht="27.75" customHeight="1" x14ac:dyDescent="0.15">
      <c r="A32" s="13"/>
      <c r="B32" s="13"/>
      <c r="C32" s="13" t="s">
        <v>30</v>
      </c>
      <c r="D32" s="14"/>
      <c r="E32" s="18">
        <v>14884</v>
      </c>
      <c r="F32" s="18">
        <v>3597050</v>
      </c>
      <c r="G32" s="18">
        <v>241672</v>
      </c>
      <c r="H32" s="33">
        <v>15368</v>
      </c>
      <c r="I32" s="15">
        <v>3725157</v>
      </c>
      <c r="J32" s="15">
        <f t="shared" si="0"/>
        <v>242396.99375325351</v>
      </c>
    </row>
    <row r="33" spans="1:12" s="16" customFormat="1" ht="27.75" customHeight="1" x14ac:dyDescent="0.15">
      <c r="A33" s="13"/>
      <c r="B33" s="13"/>
      <c r="C33" s="41" t="s">
        <v>31</v>
      </c>
      <c r="D33" s="42"/>
      <c r="E33" s="18">
        <v>489</v>
      </c>
      <c r="F33" s="18">
        <v>87042</v>
      </c>
      <c r="G33" s="18">
        <v>178000</v>
      </c>
      <c r="H33" s="33">
        <v>681</v>
      </c>
      <c r="I33" s="15">
        <v>126682</v>
      </c>
      <c r="J33" s="15">
        <f t="shared" si="0"/>
        <v>186023.49486049925</v>
      </c>
    </row>
    <row r="34" spans="1:12" s="16" customFormat="1" ht="27.75" customHeight="1" x14ac:dyDescent="0.15">
      <c r="A34" s="13"/>
      <c r="B34" s="13"/>
      <c r="C34" s="41" t="s">
        <v>32</v>
      </c>
      <c r="D34" s="42"/>
      <c r="E34" s="16">
        <v>3643</v>
      </c>
      <c r="F34" s="16">
        <v>932163</v>
      </c>
      <c r="G34" s="16">
        <v>255878</v>
      </c>
      <c r="H34" s="33">
        <v>4207</v>
      </c>
      <c r="I34" s="15">
        <v>1131868</v>
      </c>
      <c r="J34" s="15">
        <f t="shared" si="0"/>
        <v>269043.9743285001</v>
      </c>
      <c r="L34" s="19"/>
    </row>
    <row r="35" spans="1:12" s="16" customFormat="1" ht="27.75" customHeight="1" x14ac:dyDescent="0.15">
      <c r="A35" s="13"/>
      <c r="B35" s="13"/>
      <c r="C35" s="41" t="s">
        <v>49</v>
      </c>
      <c r="D35" s="42"/>
      <c r="E35" s="18">
        <v>635</v>
      </c>
      <c r="F35" s="18">
        <v>166797</v>
      </c>
      <c r="G35" s="18">
        <v>262672</v>
      </c>
      <c r="H35" s="33">
        <v>694</v>
      </c>
      <c r="I35" s="15">
        <v>199019</v>
      </c>
      <c r="J35" s="15">
        <f t="shared" si="0"/>
        <v>286770.89337175793</v>
      </c>
    </row>
    <row r="36" spans="1:12" s="16" customFormat="1" ht="16.5" customHeight="1" x14ac:dyDescent="0.15">
      <c r="A36" s="13" t="s">
        <v>33</v>
      </c>
      <c r="B36" s="13"/>
      <c r="C36" s="13"/>
      <c r="D36" s="14"/>
      <c r="E36" s="18">
        <v>37801</v>
      </c>
      <c r="F36" s="18">
        <v>9834465</v>
      </c>
      <c r="G36" s="18">
        <v>260164</v>
      </c>
      <c r="H36" s="33">
        <f>SUM(H37:H40)</f>
        <v>38298</v>
      </c>
      <c r="I36" s="15">
        <f>SUM(I37:I40)</f>
        <v>10178594</v>
      </c>
      <c r="J36" s="15">
        <f t="shared" si="0"/>
        <v>265773.51297717897</v>
      </c>
    </row>
    <row r="37" spans="1:12" s="16" customFormat="1" ht="16.5" customHeight="1" x14ac:dyDescent="0.15">
      <c r="A37" s="13"/>
      <c r="B37" s="13"/>
      <c r="C37" s="13" t="s">
        <v>34</v>
      </c>
      <c r="D37" s="14"/>
      <c r="E37" s="18">
        <v>18887</v>
      </c>
      <c r="F37" s="18">
        <v>4666019</v>
      </c>
      <c r="G37" s="18">
        <v>247049</v>
      </c>
      <c r="H37" s="33">
        <v>19152</v>
      </c>
      <c r="I37" s="15">
        <v>4785199</v>
      </c>
      <c r="J37" s="15">
        <f t="shared" si="0"/>
        <v>249853.74895572264</v>
      </c>
    </row>
    <row r="38" spans="1:12" s="16" customFormat="1" ht="16.5" customHeight="1" x14ac:dyDescent="0.15">
      <c r="A38" s="13"/>
      <c r="B38" s="13"/>
      <c r="C38" s="13" t="s">
        <v>35</v>
      </c>
      <c r="D38" s="14"/>
      <c r="E38" s="18">
        <v>16582</v>
      </c>
      <c r="F38" s="18">
        <v>4348797</v>
      </c>
      <c r="G38" s="18">
        <v>262260</v>
      </c>
      <c r="H38" s="33">
        <v>16640</v>
      </c>
      <c r="I38" s="15">
        <v>4517869</v>
      </c>
      <c r="J38" s="15">
        <f t="shared" si="0"/>
        <v>271506.55048076925</v>
      </c>
    </row>
    <row r="39" spans="1:12" s="16" customFormat="1" ht="16.5" customHeight="1" x14ac:dyDescent="0.15">
      <c r="A39" s="13"/>
      <c r="B39" s="13"/>
      <c r="C39" s="13" t="s">
        <v>36</v>
      </c>
      <c r="D39" s="14"/>
      <c r="E39" s="18">
        <v>2332</v>
      </c>
      <c r="F39" s="18">
        <v>819649</v>
      </c>
      <c r="G39" s="18">
        <v>351479</v>
      </c>
      <c r="H39" s="33">
        <v>2291</v>
      </c>
      <c r="I39" s="15">
        <v>800095</v>
      </c>
      <c r="J39" s="15">
        <f t="shared" si="0"/>
        <v>349233.95896988217</v>
      </c>
    </row>
    <row r="40" spans="1:12" s="16" customFormat="1" ht="16.5" customHeight="1" x14ac:dyDescent="0.15">
      <c r="A40" s="13"/>
      <c r="B40" s="13"/>
      <c r="C40" s="13" t="s">
        <v>50</v>
      </c>
      <c r="D40" s="28"/>
      <c r="E40" s="18" t="s">
        <v>27</v>
      </c>
      <c r="F40" s="18" t="s">
        <v>27</v>
      </c>
      <c r="G40" s="18" t="s">
        <v>27</v>
      </c>
      <c r="H40" s="33">
        <v>215</v>
      </c>
      <c r="I40" s="15">
        <v>75431</v>
      </c>
      <c r="J40" s="15">
        <f t="shared" si="0"/>
        <v>350841.86046511628</v>
      </c>
    </row>
    <row r="41" spans="1:12" s="16" customFormat="1" ht="16.5" customHeight="1" x14ac:dyDescent="0.15">
      <c r="A41" s="13" t="s">
        <v>37</v>
      </c>
      <c r="B41" s="13"/>
      <c r="C41" s="13"/>
      <c r="D41" s="14"/>
      <c r="E41" s="18">
        <v>697806</v>
      </c>
      <c r="F41" s="18">
        <v>1958079</v>
      </c>
      <c r="G41" s="18">
        <v>2806</v>
      </c>
      <c r="H41" s="33">
        <f>SUM(H42:H45)</f>
        <v>715323</v>
      </c>
      <c r="I41" s="15">
        <f>SUM(I42:I45)</f>
        <v>1995143</v>
      </c>
      <c r="J41" s="15">
        <f t="shared" si="0"/>
        <v>2789.1497966652828</v>
      </c>
    </row>
    <row r="42" spans="1:12" s="16" customFormat="1" ht="16.5" customHeight="1" x14ac:dyDescent="0.15">
      <c r="A42" s="13"/>
      <c r="B42" s="13"/>
      <c r="C42" s="13" t="s">
        <v>38</v>
      </c>
      <c r="D42" s="14"/>
      <c r="E42" s="18">
        <v>72791</v>
      </c>
      <c r="F42" s="18">
        <v>741476</v>
      </c>
      <c r="G42" s="18">
        <v>10186</v>
      </c>
      <c r="H42" s="33">
        <v>71389</v>
      </c>
      <c r="I42" s="15">
        <v>757939</v>
      </c>
      <c r="J42" s="15">
        <f t="shared" si="0"/>
        <v>10617.027833419714</v>
      </c>
    </row>
    <row r="43" spans="1:12" s="16" customFormat="1" ht="16.5" customHeight="1" x14ac:dyDescent="0.15">
      <c r="A43" s="13"/>
      <c r="B43" s="13"/>
      <c r="C43" s="13" t="s">
        <v>39</v>
      </c>
      <c r="D43" s="14"/>
      <c r="E43" s="18">
        <v>4429</v>
      </c>
      <c r="F43" s="18">
        <v>123670</v>
      </c>
      <c r="G43" s="18">
        <v>27923</v>
      </c>
      <c r="H43" s="33">
        <v>4662</v>
      </c>
      <c r="I43" s="15">
        <v>130748</v>
      </c>
      <c r="J43" s="15">
        <f t="shared" si="0"/>
        <v>28045.474045474046</v>
      </c>
    </row>
    <row r="44" spans="1:12" ht="15" customHeight="1" x14ac:dyDescent="0.15">
      <c r="A44" s="13"/>
      <c r="B44" s="13"/>
      <c r="C44" s="13" t="s">
        <v>40</v>
      </c>
      <c r="D44" s="14"/>
      <c r="E44" s="18">
        <v>33766</v>
      </c>
      <c r="F44" s="18">
        <v>1048745</v>
      </c>
      <c r="G44" s="18">
        <v>31059</v>
      </c>
      <c r="H44" s="33">
        <v>35177</v>
      </c>
      <c r="I44" s="15">
        <v>1067458</v>
      </c>
      <c r="J44" s="15">
        <f>I44/H44*1000</f>
        <v>30345.339284191374</v>
      </c>
    </row>
    <row r="45" spans="1:12" ht="12.75" thickBot="1" x14ac:dyDescent="0.2">
      <c r="A45" s="20"/>
      <c r="B45" s="20"/>
      <c r="C45" s="20" t="s">
        <v>41</v>
      </c>
      <c r="D45" s="21"/>
      <c r="E45" s="39">
        <v>586820</v>
      </c>
      <c r="F45" s="39">
        <v>44188</v>
      </c>
      <c r="G45" s="39">
        <v>75</v>
      </c>
      <c r="H45" s="40">
        <v>604095</v>
      </c>
      <c r="I45" s="22">
        <v>38998</v>
      </c>
      <c r="J45" s="22">
        <f>I45/H45*1000</f>
        <v>64.556071478823696</v>
      </c>
    </row>
    <row r="46" spans="1:12" x14ac:dyDescent="0.15">
      <c r="A46" s="23" t="s">
        <v>42</v>
      </c>
      <c r="B46" s="24"/>
      <c r="C46" s="24"/>
      <c r="D46" s="24"/>
      <c r="E46" s="24"/>
      <c r="F46" s="24"/>
      <c r="G46" s="24"/>
      <c r="H46" s="25"/>
      <c r="I46" s="26"/>
      <c r="J46" s="27" t="s">
        <v>51</v>
      </c>
    </row>
  </sheetData>
  <protectedRanges>
    <protectedRange sqref="E30:G33 E35:G39 A1:J19 A30:D34 A29:B29 A36:D39 A35:B35 D29:G29 H20:J39 A20:G28 A40:J46" name="範囲1_5"/>
    <protectedRange sqref="C29" name="範囲1_1_1"/>
    <protectedRange sqref="C35:D35" name="範囲1_2_1"/>
  </protectedRanges>
  <mergeCells count="9">
    <mergeCell ref="C33:D33"/>
    <mergeCell ref="C34:D34"/>
    <mergeCell ref="C35:D35"/>
    <mergeCell ref="A1:J1"/>
    <mergeCell ref="A3:D4"/>
    <mergeCell ref="E3:G3"/>
    <mergeCell ref="H3:J3"/>
    <mergeCell ref="A5:D5"/>
    <mergeCell ref="C28:D28"/>
  </mergeCells>
  <phoneticPr fontId="3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>
    <oddHeader>&amp;C&amp;"HGｺﾞｼｯｸM,ﾒﾃﾞｨｳﾑ"&amp;11§9 民生・労働</oddHeader>
    <oddFooter xml:space="preserve">&amp;C&amp;"HGｺﾞｼｯｸM,ﾒﾃﾞｨｳﾑ"&amp;11-&amp;P+195-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143</vt:lpstr>
      <vt:lpstr>'143'!Print_Area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User_XX000</cp:lastModifiedBy>
  <dcterms:created xsi:type="dcterms:W3CDTF">2018-03-23T01:49:57Z</dcterms:created>
  <dcterms:modified xsi:type="dcterms:W3CDTF">2020-03-23T00:27:10Z</dcterms:modified>
</cp:coreProperties>
</file>