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2\"/>
    </mc:Choice>
  </mc:AlternateContent>
  <xr:revisionPtr revIDLastSave="0" documentId="13_ncr:1_{F5A1FEDC-A80E-48B1-8E74-457C6B199963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7" sheetId="2" r:id="rId1"/>
  </sheets>
  <definedNames>
    <definedName name="_xlnm.Print_Area" localSheetId="0">'17'!$A$1:$R$129</definedName>
    <definedName name="_xlnm.Print_Titles" localSheetId="0">'17'!$2:$3</definedName>
  </definedNames>
  <calcPr calcId="191029" calcMode="manual"/>
</workbook>
</file>

<file path=xl/calcChain.xml><?xml version="1.0" encoding="utf-8"?>
<calcChain xmlns="http://schemas.openxmlformats.org/spreadsheetml/2006/main">
  <c r="P128" i="2" l="1"/>
  <c r="Q128" i="2" s="1"/>
  <c r="N128" i="2"/>
  <c r="O128" i="2" s="1"/>
  <c r="L128" i="2"/>
  <c r="M128" i="2" s="1"/>
  <c r="J128" i="2"/>
  <c r="K128" i="2" s="1"/>
  <c r="H128" i="2"/>
  <c r="I128" i="2" s="1"/>
  <c r="F128" i="2"/>
  <c r="G128" i="2" s="1"/>
  <c r="D128" i="2"/>
  <c r="E128" i="2" s="1"/>
  <c r="B128" i="2"/>
  <c r="C128" i="2" s="1"/>
  <c r="Q127" i="2"/>
  <c r="O127" i="2"/>
  <c r="M127" i="2"/>
  <c r="K127" i="2"/>
  <c r="I127" i="2"/>
  <c r="G127" i="2"/>
  <c r="E127" i="2"/>
  <c r="C127" i="2"/>
  <c r="Q126" i="2"/>
  <c r="O126" i="2"/>
  <c r="M126" i="2"/>
  <c r="K126" i="2"/>
  <c r="I126" i="2"/>
  <c r="G126" i="2"/>
  <c r="E126" i="2"/>
  <c r="C126" i="2"/>
  <c r="Q120" i="2"/>
  <c r="O120" i="2"/>
  <c r="M120" i="2"/>
  <c r="K120" i="2"/>
  <c r="I120" i="2"/>
  <c r="G120" i="2"/>
  <c r="E120" i="2"/>
  <c r="C120" i="2"/>
  <c r="Q114" i="2"/>
  <c r="O114" i="2"/>
  <c r="M114" i="2"/>
  <c r="K114" i="2"/>
  <c r="I114" i="2"/>
  <c r="G114" i="2"/>
  <c r="E114" i="2"/>
  <c r="C114" i="2"/>
  <c r="Q108" i="2"/>
  <c r="O108" i="2"/>
  <c r="M108" i="2"/>
  <c r="K108" i="2"/>
  <c r="I108" i="2"/>
  <c r="G108" i="2"/>
  <c r="E108" i="2"/>
  <c r="C108" i="2"/>
  <c r="Q102" i="2"/>
  <c r="O102" i="2"/>
  <c r="M102" i="2"/>
  <c r="K102" i="2"/>
  <c r="I102" i="2"/>
  <c r="G102" i="2"/>
  <c r="E102" i="2"/>
  <c r="C102" i="2"/>
  <c r="Q96" i="2"/>
  <c r="O96" i="2"/>
  <c r="M96" i="2"/>
  <c r="K96" i="2"/>
  <c r="I96" i="2"/>
  <c r="G96" i="2"/>
  <c r="E96" i="2"/>
  <c r="C96" i="2"/>
  <c r="Q90" i="2"/>
  <c r="O90" i="2"/>
  <c r="M90" i="2"/>
  <c r="K90" i="2"/>
  <c r="I90" i="2"/>
  <c r="G90" i="2"/>
  <c r="E90" i="2"/>
  <c r="C90" i="2"/>
  <c r="P84" i="2"/>
  <c r="Q84" i="2" s="1"/>
  <c r="N84" i="2"/>
  <c r="O84" i="2" s="1"/>
  <c r="L84" i="2"/>
  <c r="M84" i="2" s="1"/>
  <c r="J84" i="2"/>
  <c r="K84" i="2" s="1"/>
  <c r="H84" i="2"/>
  <c r="I84" i="2" s="1"/>
  <c r="F84" i="2"/>
  <c r="G84" i="2" s="1"/>
  <c r="D84" i="2"/>
  <c r="E84" i="2" s="1"/>
  <c r="B84" i="2"/>
  <c r="C84" i="2" s="1"/>
  <c r="Q83" i="2"/>
  <c r="O83" i="2"/>
  <c r="M83" i="2"/>
  <c r="K83" i="2"/>
  <c r="I83" i="2"/>
  <c r="G83" i="2"/>
  <c r="E83" i="2"/>
  <c r="C83" i="2"/>
  <c r="Q77" i="2"/>
  <c r="O77" i="2"/>
  <c r="M77" i="2"/>
  <c r="K77" i="2"/>
  <c r="I77" i="2"/>
  <c r="G77" i="2"/>
  <c r="E77" i="2"/>
  <c r="C77" i="2"/>
  <c r="Q71" i="2"/>
  <c r="O71" i="2"/>
  <c r="M71" i="2"/>
  <c r="K71" i="2"/>
  <c r="I71" i="2"/>
  <c r="G71" i="2"/>
  <c r="E71" i="2"/>
  <c r="C71" i="2"/>
  <c r="Q65" i="2"/>
  <c r="O65" i="2"/>
  <c r="M65" i="2"/>
  <c r="K65" i="2"/>
  <c r="I65" i="2"/>
  <c r="G65" i="2"/>
  <c r="E65" i="2"/>
  <c r="C65" i="2"/>
  <c r="Q59" i="2"/>
  <c r="O59" i="2"/>
  <c r="M59" i="2"/>
  <c r="K59" i="2"/>
  <c r="I59" i="2"/>
  <c r="G59" i="2"/>
  <c r="E59" i="2"/>
  <c r="C59" i="2"/>
  <c r="Q53" i="2"/>
  <c r="O53" i="2"/>
  <c r="M53" i="2"/>
  <c r="K53" i="2"/>
  <c r="I53" i="2"/>
  <c r="G53" i="2"/>
  <c r="E53" i="2"/>
  <c r="C53" i="2"/>
  <c r="Q47" i="2"/>
  <c r="O47" i="2"/>
  <c r="M47" i="2"/>
  <c r="K47" i="2"/>
  <c r="I47" i="2"/>
  <c r="G47" i="2"/>
  <c r="E47" i="2"/>
  <c r="C47" i="2"/>
  <c r="Q41" i="2"/>
  <c r="O41" i="2"/>
  <c r="M41" i="2"/>
  <c r="K41" i="2"/>
  <c r="I41" i="2"/>
  <c r="G41" i="2"/>
  <c r="E41" i="2"/>
  <c r="C41" i="2"/>
  <c r="Q35" i="2"/>
  <c r="O35" i="2"/>
  <c r="M35" i="2"/>
  <c r="K35" i="2"/>
  <c r="I35" i="2"/>
  <c r="G35" i="2"/>
  <c r="E35" i="2"/>
  <c r="C35" i="2"/>
  <c r="Q29" i="2"/>
  <c r="O29" i="2"/>
  <c r="M29" i="2"/>
  <c r="K29" i="2"/>
  <c r="I29" i="2"/>
  <c r="G29" i="2"/>
  <c r="E29" i="2"/>
  <c r="C29" i="2"/>
  <c r="P23" i="2"/>
  <c r="Q23" i="2" s="1"/>
  <c r="N23" i="2"/>
  <c r="O23" i="2" s="1"/>
  <c r="L23" i="2"/>
  <c r="M23" i="2" s="1"/>
  <c r="J23" i="2"/>
  <c r="K23" i="2" s="1"/>
  <c r="H23" i="2"/>
  <c r="I23" i="2" s="1"/>
  <c r="F23" i="2"/>
  <c r="G23" i="2" s="1"/>
  <c r="D23" i="2"/>
  <c r="E23" i="2" s="1"/>
  <c r="B23" i="2"/>
  <c r="C23" i="2" s="1"/>
  <c r="Q22" i="2"/>
  <c r="O22" i="2"/>
  <c r="M22" i="2"/>
  <c r="K22" i="2"/>
  <c r="I22" i="2"/>
  <c r="G22" i="2"/>
  <c r="E22" i="2"/>
  <c r="C22" i="2"/>
  <c r="Q16" i="2"/>
  <c r="O16" i="2"/>
  <c r="M16" i="2"/>
  <c r="K16" i="2"/>
  <c r="I16" i="2"/>
  <c r="G16" i="2"/>
  <c r="E16" i="2"/>
  <c r="C16" i="2"/>
  <c r="Q10" i="2"/>
  <c r="O10" i="2"/>
  <c r="M10" i="2"/>
  <c r="K10" i="2"/>
  <c r="I10" i="2"/>
  <c r="G10" i="2"/>
  <c r="E10" i="2"/>
  <c r="C10" i="2"/>
</calcChain>
</file>

<file path=xl/sharedStrings.xml><?xml version="1.0" encoding="utf-8"?>
<sst xmlns="http://schemas.openxmlformats.org/spreadsheetml/2006/main" count="74" uniqueCount="40">
  <si>
    <t>17　年  齢  （各  歳） ・        地  区  別  人  口</t>
    <rPh sb="13" eb="14">
      <t>サイ</t>
    </rPh>
    <phoneticPr fontId="3"/>
  </si>
  <si>
    <t>茶屋町地区</t>
    <rPh sb="0" eb="3">
      <t>チャヤマチ</t>
    </rPh>
    <rPh sb="3" eb="5">
      <t>チク</t>
    </rPh>
    <phoneticPr fontId="3"/>
  </si>
  <si>
    <t>船穂地区</t>
    <rPh sb="0" eb="2">
      <t>フナオ</t>
    </rPh>
    <rPh sb="2" eb="4">
      <t>チク</t>
    </rPh>
    <phoneticPr fontId="3"/>
  </si>
  <si>
    <t>真備地区</t>
    <rPh sb="0" eb="2">
      <t>マビ</t>
    </rPh>
    <rPh sb="2" eb="4">
      <t>チク</t>
    </rPh>
    <phoneticPr fontId="3"/>
  </si>
  <si>
    <t>生産年齢人口計</t>
  </si>
  <si>
    <t>資料　市民局市民生活部市民課「住民基本台帳」</t>
    <rPh sb="0" eb="2">
      <t>シリョウ</t>
    </rPh>
    <rPh sb="3" eb="5">
      <t>シミン</t>
    </rPh>
    <rPh sb="5" eb="6">
      <t>キョク</t>
    </rPh>
    <rPh sb="6" eb="8">
      <t>シミン</t>
    </rPh>
    <rPh sb="8" eb="10">
      <t>セイカツ</t>
    </rPh>
    <rPh sb="10" eb="11">
      <t>ブ</t>
    </rPh>
    <rPh sb="11" eb="13">
      <t>シミン</t>
    </rPh>
    <rPh sb="13" eb="14">
      <t>カ</t>
    </rPh>
    <rPh sb="15" eb="17">
      <t>ジュウミン</t>
    </rPh>
    <rPh sb="17" eb="19">
      <t>キホン</t>
    </rPh>
    <rPh sb="19" eb="21">
      <t>ダイチョウ</t>
    </rPh>
    <phoneticPr fontId="3"/>
  </si>
  <si>
    <t>（単位：人，％）</t>
    <phoneticPr fontId="5"/>
  </si>
  <si>
    <t>区分</t>
    <phoneticPr fontId="3"/>
  </si>
  <si>
    <t>倉敷地区</t>
    <phoneticPr fontId="3"/>
  </si>
  <si>
    <t>構成比</t>
    <phoneticPr fontId="3"/>
  </si>
  <si>
    <t>水島地区</t>
    <phoneticPr fontId="3"/>
  </si>
  <si>
    <t>児島地区</t>
    <phoneticPr fontId="3"/>
  </si>
  <si>
    <t>玉島地区</t>
    <phoneticPr fontId="3"/>
  </si>
  <si>
    <t>庄　地　区</t>
    <phoneticPr fontId="3"/>
  </si>
  <si>
    <t>総数</t>
    <phoneticPr fontId="3"/>
  </si>
  <si>
    <t>０歳</t>
    <phoneticPr fontId="3"/>
  </si>
  <si>
    <t>０～４</t>
    <phoneticPr fontId="3"/>
  </si>
  <si>
    <t>５～９</t>
    <phoneticPr fontId="3"/>
  </si>
  <si>
    <t>10～14</t>
    <phoneticPr fontId="5"/>
  </si>
  <si>
    <t>年少人口計</t>
    <phoneticPr fontId="5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</si>
  <si>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</si>
  <si>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</si>
  <si>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</si>
  <si>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</si>
  <si>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</si>
  <si>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</si>
  <si>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</si>
  <si>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</si>
  <si>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 xml:space="preserve"> 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</si>
  <si>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</si>
  <si>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</si>
  <si>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</si>
  <si>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</si>
  <si>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</si>
  <si>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</si>
  <si>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</si>
  <si>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</si>
  <si>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 歳以上</t>
    <phoneticPr fontId="3"/>
  </si>
  <si>
    <t>老年人口計</t>
    <phoneticPr fontId="3"/>
  </si>
  <si>
    <t>(令和２年９月末日現在）</t>
    <rPh sb="1" eb="3">
      <t>レイワ</t>
    </rPh>
    <rPh sb="4" eb="5">
      <t>ネン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</si>
</sst>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_ ;[Red]\-#,##0\ "/>
    <numFmt numFmtId="177" formatCode="#,##0.0_ ;[Red]\-#,##0.0\ "/>
    <numFmt numFmtId="178" formatCode="#,##0_ "/>
    <numFmt numFmtId="179" formatCode="#,##0.0;[Red]\-#,##0.0"/>
    <numFmt numFmtId="180" formatCode="0.0_);[Red]\(0.0\)"/>
    <numFmt numFmtId="181" formatCode="0_ "/>
    <numFmt numFmtId="182" formatCode="&quot;¥&quot;#,##0.0000000;[Red]&quot;¥&quot;\-#,##0.0000000"/>
    <numFmt numFmtId="183" formatCode="#,##0_);[Red]\(#,##0\)"/>
  </numFmts>
  <fonts count="13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 明朝体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.5"/>
      <name val=" 明朝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14" fontId="1" fillId="0" borderId="0" applyFont="0"/>
    <xf numFmtId="0" fontId="1" fillId="0" borderId="0"/>
  </cellStyleXfs>
  <cellXfs count="73">
    <xf numFmtId="0" fontId="0" fillId="0" borderId="0" xfId="0"/>
    <xf numFmtId="6" fontId="4" fillId="0" borderId="0" xfId="1" applyNumberFormat="1" applyFont="1" applyAlignment="1">
      <alignment vertical="center"/>
    </xf>
    <xf numFmtId="6" fontId="6" fillId="0" borderId="0" xfId="1" applyNumberFormat="1" applyFont="1"/>
    <xf numFmtId="6" fontId="1" fillId="0" borderId="0" xfId="1" applyNumberFormat="1" applyFont="1"/>
    <xf numFmtId="6" fontId="4" fillId="0" borderId="0" xfId="1" applyNumberFormat="1" applyFont="1" applyAlignment="1">
      <alignment horizontal="right" vertical="center"/>
    </xf>
    <xf numFmtId="6" fontId="1" fillId="0" borderId="1" xfId="1" applyNumberFormat="1" applyFont="1" applyBorder="1" applyAlignment="1">
      <alignment horizontal="distributed" vertical="center" justifyLastLine="1"/>
    </xf>
    <xf numFmtId="6" fontId="1" fillId="0" borderId="2" xfId="1" applyNumberFormat="1" applyFont="1" applyBorder="1" applyAlignment="1">
      <alignment horizontal="center" vertical="center"/>
    </xf>
    <xf numFmtId="6" fontId="1" fillId="0" borderId="1" xfId="1" applyNumberFormat="1" applyFont="1" applyBorder="1" applyAlignment="1">
      <alignment horizontal="center" vertical="center"/>
    </xf>
    <xf numFmtId="6" fontId="1" fillId="0" borderId="3" xfId="1" applyNumberFormat="1" applyFont="1" applyBorder="1" applyAlignment="1">
      <alignment horizontal="center" vertical="center"/>
    </xf>
    <xf numFmtId="6" fontId="1" fillId="0" borderId="3" xfId="1" applyNumberFormat="1" applyFont="1" applyBorder="1" applyAlignment="1">
      <alignment horizontal="distributed" vertical="center" justifyLastLine="1"/>
    </xf>
    <xf numFmtId="0" fontId="7" fillId="0" borderId="4" xfId="1" applyNumberFormat="1" applyFont="1" applyBorder="1" applyAlignment="1">
      <alignment horizontal="distributed" vertical="center" justifyLastLine="1"/>
    </xf>
    <xf numFmtId="3" fontId="8" fillId="0" borderId="5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distributed" vertical="center" justifyLastLine="1"/>
    </xf>
    <xf numFmtId="0" fontId="4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180" fontId="4" fillId="0" borderId="0" xfId="1" applyNumberFormat="1" applyFont="1" applyAlignment="1">
      <alignment vertical="center"/>
    </xf>
    <xf numFmtId="180" fontId="4" fillId="0" borderId="0" xfId="1" applyNumberFormat="1" applyFont="1" applyBorder="1" applyAlignment="1">
      <alignment vertical="center"/>
    </xf>
    <xf numFmtId="181" fontId="4" fillId="0" borderId="7" xfId="2" applyNumberFormat="1" applyFont="1" applyBorder="1" applyAlignment="1">
      <alignment horizontal="center" vertical="center"/>
    </xf>
    <xf numFmtId="180" fontId="1" fillId="0" borderId="0" xfId="1" applyNumberFormat="1" applyFont="1" applyAlignment="1">
      <alignment vertical="center"/>
    </xf>
    <xf numFmtId="181" fontId="4" fillId="0" borderId="8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 shrinkToFit="1"/>
    </xf>
    <xf numFmtId="3" fontId="8" fillId="0" borderId="0" xfId="1" applyNumberFormat="1" applyFont="1" applyAlignment="1">
      <alignment vertical="center"/>
    </xf>
    <xf numFmtId="0" fontId="8" fillId="0" borderId="8" xfId="2" applyNumberFormat="1" applyFont="1" applyBorder="1" applyAlignment="1">
      <alignment horizontal="center" vertical="center" shrinkToFit="1"/>
    </xf>
    <xf numFmtId="181" fontId="8" fillId="0" borderId="7" xfId="2" applyNumberFormat="1" applyFont="1" applyBorder="1" applyAlignment="1">
      <alignment horizontal="center" vertical="center"/>
    </xf>
    <xf numFmtId="181" fontId="8" fillId="0" borderId="8" xfId="2" applyNumberFormat="1" applyFont="1" applyBorder="1" applyAlignment="1">
      <alignment horizontal="center" vertical="center"/>
    </xf>
    <xf numFmtId="3" fontId="8" fillId="0" borderId="8" xfId="1" applyNumberFormat="1" applyFont="1" applyBorder="1" applyAlignment="1">
      <alignment vertical="center"/>
    </xf>
    <xf numFmtId="0" fontId="8" fillId="0" borderId="9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0" fontId="1" fillId="0" borderId="12" xfId="2" applyNumberFormat="1" applyFont="1" applyBorder="1" applyAlignment="1">
      <alignment vertical="top"/>
    </xf>
    <xf numFmtId="178" fontId="9" fillId="0" borderId="0" xfId="2" applyNumberFormat="1" applyFont="1"/>
    <xf numFmtId="0" fontId="1" fillId="0" borderId="0" xfId="2" applyNumberFormat="1" applyFont="1" applyBorder="1" applyAlignment="1">
      <alignment vertical="top"/>
    </xf>
    <xf numFmtId="0" fontId="6" fillId="0" borderId="0" xfId="2" applyNumberFormat="1" applyFont="1" applyBorder="1" applyAlignment="1">
      <alignment vertical="top"/>
    </xf>
    <xf numFmtId="0" fontId="6" fillId="0" borderId="0" xfId="2" applyFont="1"/>
    <xf numFmtId="0" fontId="6" fillId="0" borderId="0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3" fontId="8" fillId="0" borderId="6" xfId="1" applyNumberFormat="1" applyFont="1" applyBorder="1" applyAlignment="1">
      <alignment vertical="center"/>
    </xf>
    <xf numFmtId="6" fontId="7" fillId="0" borderId="0" xfId="1" applyNumberFormat="1" applyFont="1"/>
    <xf numFmtId="3" fontId="0" fillId="0" borderId="0" xfId="0" applyNumberFormat="1" applyAlignment="1">
      <alignment vertical="center"/>
    </xf>
    <xf numFmtId="0" fontId="8" fillId="0" borderId="13" xfId="1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vertical="center"/>
    </xf>
    <xf numFmtId="177" fontId="7" fillId="0" borderId="14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0" fontId="7" fillId="0" borderId="15" xfId="1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80" fontId="7" fillId="0" borderId="0" xfId="1" applyNumberFormat="1" applyFont="1" applyBorder="1" applyAlignment="1">
      <alignment vertical="center"/>
    </xf>
    <xf numFmtId="3" fontId="8" fillId="0" borderId="10" xfId="2" applyNumberFormat="1" applyFont="1" applyBorder="1" applyAlignment="1">
      <alignment horizontal="right" vertical="center"/>
    </xf>
    <xf numFmtId="183" fontId="8" fillId="0" borderId="11" xfId="1" applyNumberFormat="1" applyFont="1" applyBorder="1" applyAlignment="1">
      <alignment horizontal="right" vertical="center"/>
    </xf>
    <xf numFmtId="3" fontId="8" fillId="0" borderId="11" xfId="2" applyNumberFormat="1" applyFont="1" applyBorder="1" applyAlignment="1">
      <alignment horizontal="right" vertical="center"/>
    </xf>
    <xf numFmtId="183" fontId="8" fillId="0" borderId="9" xfId="1" applyNumberFormat="1" applyFont="1" applyBorder="1" applyAlignment="1">
      <alignment horizontal="right" vertical="center"/>
    </xf>
    <xf numFmtId="0" fontId="1" fillId="0" borderId="0" xfId="2" applyFont="1"/>
    <xf numFmtId="0" fontId="1" fillId="0" borderId="0" xfId="2" applyNumberFormat="1"/>
    <xf numFmtId="0" fontId="10" fillId="0" borderId="0" xfId="2" applyNumberFormat="1" applyFont="1"/>
    <xf numFmtId="0" fontId="11" fillId="0" borderId="0" xfId="2" applyNumberFormat="1" applyFont="1"/>
    <xf numFmtId="0" fontId="11" fillId="0" borderId="0" xfId="2" applyFont="1"/>
    <xf numFmtId="0" fontId="1" fillId="0" borderId="0" xfId="2"/>
    <xf numFmtId="180" fontId="6" fillId="0" borderId="0" xfId="1" applyNumberFormat="1" applyFont="1"/>
    <xf numFmtId="176" fontId="6" fillId="0" borderId="0" xfId="1" applyNumberFormat="1" applyFont="1"/>
    <xf numFmtId="182" fontId="6" fillId="0" borderId="0" xfId="1" applyNumberFormat="1" applyFont="1"/>
    <xf numFmtId="6" fontId="2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</cellXfs>
  <cellStyles count="3">
    <cellStyle name="通貨 [0.00]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1"/>
  <sheetViews>
    <sheetView tabSelected="1" zoomScaleNormal="100" zoomScaleSheetLayoutView="100" workbookViewId="0">
      <selection sqref="A1:R1"/>
    </sheetView>
  </sheetViews>
  <sheetFormatPr defaultColWidth="9.85546875" defaultRowHeight="12.75"/>
  <cols>
    <col min="1" max="1" width="13.140625" style="3" customWidth="1"/>
    <col min="2" max="2" width="11.42578125" style="2" customWidth="1"/>
    <col min="3" max="3" width="7.140625" style="3" customWidth="1"/>
    <col min="4" max="4" width="11.42578125" style="2" customWidth="1"/>
    <col min="5" max="5" width="7.42578125" style="2" customWidth="1"/>
    <col min="6" max="6" width="11.42578125" style="2" customWidth="1"/>
    <col min="7" max="7" width="7.42578125" style="2" customWidth="1"/>
    <col min="8" max="8" width="11.42578125" style="2" customWidth="1"/>
    <col min="9" max="9" width="7.42578125" style="2" customWidth="1"/>
    <col min="10" max="10" width="11.42578125" style="2" customWidth="1"/>
    <col min="11" max="11" width="7.42578125" style="2" customWidth="1"/>
    <col min="12" max="12" width="11.42578125" style="2" customWidth="1"/>
    <col min="13" max="13" width="7.42578125" style="2" customWidth="1"/>
    <col min="14" max="14" width="11.42578125" style="2" customWidth="1"/>
    <col min="15" max="15" width="7.42578125" style="2" customWidth="1"/>
    <col min="16" max="16" width="11.42578125" style="2" customWidth="1"/>
    <col min="17" max="17" width="7.42578125" style="2" customWidth="1"/>
    <col min="18" max="18" width="14.42578125" style="3" customWidth="1"/>
    <col min="19" max="256" width="9.85546875" style="3"/>
    <col min="257" max="257" width="13.140625" style="3" customWidth="1"/>
    <col min="258" max="258" width="11.42578125" style="3" customWidth="1"/>
    <col min="259" max="259" width="7.140625" style="3" customWidth="1"/>
    <col min="260" max="260" width="11.42578125" style="3" customWidth="1"/>
    <col min="261" max="261" width="7.42578125" style="3" customWidth="1"/>
    <col min="262" max="262" width="11.42578125" style="3" customWidth="1"/>
    <col min="263" max="263" width="7.42578125" style="3" customWidth="1"/>
    <col min="264" max="264" width="11.42578125" style="3" customWidth="1"/>
    <col min="265" max="265" width="7.42578125" style="3" customWidth="1"/>
    <col min="266" max="266" width="11.42578125" style="3" customWidth="1"/>
    <col min="267" max="267" width="7.42578125" style="3" customWidth="1"/>
    <col min="268" max="268" width="11.42578125" style="3" customWidth="1"/>
    <col min="269" max="269" width="7.42578125" style="3" customWidth="1"/>
    <col min="270" max="270" width="11.42578125" style="3" customWidth="1"/>
    <col min="271" max="271" width="7.42578125" style="3" customWidth="1"/>
    <col min="272" max="272" width="11.42578125" style="3" customWidth="1"/>
    <col min="273" max="273" width="7.42578125" style="3" customWidth="1"/>
    <col min="274" max="274" width="14.42578125" style="3" customWidth="1"/>
    <col min="275" max="512" width="9.85546875" style="3"/>
    <col min="513" max="513" width="13.140625" style="3" customWidth="1"/>
    <col min="514" max="514" width="11.42578125" style="3" customWidth="1"/>
    <col min="515" max="515" width="7.140625" style="3" customWidth="1"/>
    <col min="516" max="516" width="11.42578125" style="3" customWidth="1"/>
    <col min="517" max="517" width="7.42578125" style="3" customWidth="1"/>
    <col min="518" max="518" width="11.42578125" style="3" customWidth="1"/>
    <col min="519" max="519" width="7.42578125" style="3" customWidth="1"/>
    <col min="520" max="520" width="11.42578125" style="3" customWidth="1"/>
    <col min="521" max="521" width="7.42578125" style="3" customWidth="1"/>
    <col min="522" max="522" width="11.42578125" style="3" customWidth="1"/>
    <col min="523" max="523" width="7.42578125" style="3" customWidth="1"/>
    <col min="524" max="524" width="11.42578125" style="3" customWidth="1"/>
    <col min="525" max="525" width="7.42578125" style="3" customWidth="1"/>
    <col min="526" max="526" width="11.42578125" style="3" customWidth="1"/>
    <col min="527" max="527" width="7.42578125" style="3" customWidth="1"/>
    <col min="528" max="528" width="11.42578125" style="3" customWidth="1"/>
    <col min="529" max="529" width="7.42578125" style="3" customWidth="1"/>
    <col min="530" max="530" width="14.42578125" style="3" customWidth="1"/>
    <col min="531" max="768" width="9.85546875" style="3"/>
    <col min="769" max="769" width="13.140625" style="3" customWidth="1"/>
    <col min="770" max="770" width="11.42578125" style="3" customWidth="1"/>
    <col min="771" max="771" width="7.140625" style="3" customWidth="1"/>
    <col min="772" max="772" width="11.42578125" style="3" customWidth="1"/>
    <col min="773" max="773" width="7.42578125" style="3" customWidth="1"/>
    <col min="774" max="774" width="11.42578125" style="3" customWidth="1"/>
    <col min="775" max="775" width="7.42578125" style="3" customWidth="1"/>
    <col min="776" max="776" width="11.42578125" style="3" customWidth="1"/>
    <col min="777" max="777" width="7.42578125" style="3" customWidth="1"/>
    <col min="778" max="778" width="11.42578125" style="3" customWidth="1"/>
    <col min="779" max="779" width="7.42578125" style="3" customWidth="1"/>
    <col min="780" max="780" width="11.42578125" style="3" customWidth="1"/>
    <col min="781" max="781" width="7.42578125" style="3" customWidth="1"/>
    <col min="782" max="782" width="11.42578125" style="3" customWidth="1"/>
    <col min="783" max="783" width="7.42578125" style="3" customWidth="1"/>
    <col min="784" max="784" width="11.42578125" style="3" customWidth="1"/>
    <col min="785" max="785" width="7.42578125" style="3" customWidth="1"/>
    <col min="786" max="786" width="14.42578125" style="3" customWidth="1"/>
    <col min="787" max="1024" width="9.85546875" style="3"/>
    <col min="1025" max="1025" width="13.140625" style="3" customWidth="1"/>
    <col min="1026" max="1026" width="11.42578125" style="3" customWidth="1"/>
    <col min="1027" max="1027" width="7.140625" style="3" customWidth="1"/>
    <col min="1028" max="1028" width="11.42578125" style="3" customWidth="1"/>
    <col min="1029" max="1029" width="7.42578125" style="3" customWidth="1"/>
    <col min="1030" max="1030" width="11.42578125" style="3" customWidth="1"/>
    <col min="1031" max="1031" width="7.42578125" style="3" customWidth="1"/>
    <col min="1032" max="1032" width="11.42578125" style="3" customWidth="1"/>
    <col min="1033" max="1033" width="7.42578125" style="3" customWidth="1"/>
    <col min="1034" max="1034" width="11.42578125" style="3" customWidth="1"/>
    <col min="1035" max="1035" width="7.42578125" style="3" customWidth="1"/>
    <col min="1036" max="1036" width="11.42578125" style="3" customWidth="1"/>
    <col min="1037" max="1037" width="7.42578125" style="3" customWidth="1"/>
    <col min="1038" max="1038" width="11.42578125" style="3" customWidth="1"/>
    <col min="1039" max="1039" width="7.42578125" style="3" customWidth="1"/>
    <col min="1040" max="1040" width="11.42578125" style="3" customWidth="1"/>
    <col min="1041" max="1041" width="7.42578125" style="3" customWidth="1"/>
    <col min="1042" max="1042" width="14.42578125" style="3" customWidth="1"/>
    <col min="1043" max="1280" width="9.85546875" style="3"/>
    <col min="1281" max="1281" width="13.140625" style="3" customWidth="1"/>
    <col min="1282" max="1282" width="11.42578125" style="3" customWidth="1"/>
    <col min="1283" max="1283" width="7.140625" style="3" customWidth="1"/>
    <col min="1284" max="1284" width="11.42578125" style="3" customWidth="1"/>
    <col min="1285" max="1285" width="7.42578125" style="3" customWidth="1"/>
    <col min="1286" max="1286" width="11.42578125" style="3" customWidth="1"/>
    <col min="1287" max="1287" width="7.42578125" style="3" customWidth="1"/>
    <col min="1288" max="1288" width="11.42578125" style="3" customWidth="1"/>
    <col min="1289" max="1289" width="7.42578125" style="3" customWidth="1"/>
    <col min="1290" max="1290" width="11.42578125" style="3" customWidth="1"/>
    <col min="1291" max="1291" width="7.42578125" style="3" customWidth="1"/>
    <col min="1292" max="1292" width="11.42578125" style="3" customWidth="1"/>
    <col min="1293" max="1293" width="7.42578125" style="3" customWidth="1"/>
    <col min="1294" max="1294" width="11.42578125" style="3" customWidth="1"/>
    <col min="1295" max="1295" width="7.42578125" style="3" customWidth="1"/>
    <col min="1296" max="1296" width="11.42578125" style="3" customWidth="1"/>
    <col min="1297" max="1297" width="7.42578125" style="3" customWidth="1"/>
    <col min="1298" max="1298" width="14.42578125" style="3" customWidth="1"/>
    <col min="1299" max="1536" width="9.85546875" style="3"/>
    <col min="1537" max="1537" width="13.140625" style="3" customWidth="1"/>
    <col min="1538" max="1538" width="11.42578125" style="3" customWidth="1"/>
    <col min="1539" max="1539" width="7.140625" style="3" customWidth="1"/>
    <col min="1540" max="1540" width="11.42578125" style="3" customWidth="1"/>
    <col min="1541" max="1541" width="7.42578125" style="3" customWidth="1"/>
    <col min="1542" max="1542" width="11.42578125" style="3" customWidth="1"/>
    <col min="1543" max="1543" width="7.42578125" style="3" customWidth="1"/>
    <col min="1544" max="1544" width="11.42578125" style="3" customWidth="1"/>
    <col min="1545" max="1545" width="7.42578125" style="3" customWidth="1"/>
    <col min="1546" max="1546" width="11.42578125" style="3" customWidth="1"/>
    <col min="1547" max="1547" width="7.42578125" style="3" customWidth="1"/>
    <col min="1548" max="1548" width="11.42578125" style="3" customWidth="1"/>
    <col min="1549" max="1549" width="7.42578125" style="3" customWidth="1"/>
    <col min="1550" max="1550" width="11.42578125" style="3" customWidth="1"/>
    <col min="1551" max="1551" width="7.42578125" style="3" customWidth="1"/>
    <col min="1552" max="1552" width="11.42578125" style="3" customWidth="1"/>
    <col min="1553" max="1553" width="7.42578125" style="3" customWidth="1"/>
    <col min="1554" max="1554" width="14.42578125" style="3" customWidth="1"/>
    <col min="1555" max="1792" width="9.85546875" style="3"/>
    <col min="1793" max="1793" width="13.140625" style="3" customWidth="1"/>
    <col min="1794" max="1794" width="11.42578125" style="3" customWidth="1"/>
    <col min="1795" max="1795" width="7.140625" style="3" customWidth="1"/>
    <col min="1796" max="1796" width="11.42578125" style="3" customWidth="1"/>
    <col min="1797" max="1797" width="7.42578125" style="3" customWidth="1"/>
    <col min="1798" max="1798" width="11.42578125" style="3" customWidth="1"/>
    <col min="1799" max="1799" width="7.42578125" style="3" customWidth="1"/>
    <col min="1800" max="1800" width="11.42578125" style="3" customWidth="1"/>
    <col min="1801" max="1801" width="7.42578125" style="3" customWidth="1"/>
    <col min="1802" max="1802" width="11.42578125" style="3" customWidth="1"/>
    <col min="1803" max="1803" width="7.42578125" style="3" customWidth="1"/>
    <col min="1804" max="1804" width="11.42578125" style="3" customWidth="1"/>
    <col min="1805" max="1805" width="7.42578125" style="3" customWidth="1"/>
    <col min="1806" max="1806" width="11.42578125" style="3" customWidth="1"/>
    <col min="1807" max="1807" width="7.42578125" style="3" customWidth="1"/>
    <col min="1808" max="1808" width="11.42578125" style="3" customWidth="1"/>
    <col min="1809" max="1809" width="7.42578125" style="3" customWidth="1"/>
    <col min="1810" max="1810" width="14.42578125" style="3" customWidth="1"/>
    <col min="1811" max="2048" width="9.85546875" style="3"/>
    <col min="2049" max="2049" width="13.140625" style="3" customWidth="1"/>
    <col min="2050" max="2050" width="11.42578125" style="3" customWidth="1"/>
    <col min="2051" max="2051" width="7.140625" style="3" customWidth="1"/>
    <col min="2052" max="2052" width="11.42578125" style="3" customWidth="1"/>
    <col min="2053" max="2053" width="7.42578125" style="3" customWidth="1"/>
    <col min="2054" max="2054" width="11.42578125" style="3" customWidth="1"/>
    <col min="2055" max="2055" width="7.42578125" style="3" customWidth="1"/>
    <col min="2056" max="2056" width="11.42578125" style="3" customWidth="1"/>
    <col min="2057" max="2057" width="7.42578125" style="3" customWidth="1"/>
    <col min="2058" max="2058" width="11.42578125" style="3" customWidth="1"/>
    <col min="2059" max="2059" width="7.42578125" style="3" customWidth="1"/>
    <col min="2060" max="2060" width="11.42578125" style="3" customWidth="1"/>
    <col min="2061" max="2061" width="7.42578125" style="3" customWidth="1"/>
    <col min="2062" max="2062" width="11.42578125" style="3" customWidth="1"/>
    <col min="2063" max="2063" width="7.42578125" style="3" customWidth="1"/>
    <col min="2064" max="2064" width="11.42578125" style="3" customWidth="1"/>
    <col min="2065" max="2065" width="7.42578125" style="3" customWidth="1"/>
    <col min="2066" max="2066" width="14.42578125" style="3" customWidth="1"/>
    <col min="2067" max="2304" width="9.85546875" style="3"/>
    <col min="2305" max="2305" width="13.140625" style="3" customWidth="1"/>
    <col min="2306" max="2306" width="11.42578125" style="3" customWidth="1"/>
    <col min="2307" max="2307" width="7.140625" style="3" customWidth="1"/>
    <col min="2308" max="2308" width="11.42578125" style="3" customWidth="1"/>
    <col min="2309" max="2309" width="7.42578125" style="3" customWidth="1"/>
    <col min="2310" max="2310" width="11.42578125" style="3" customWidth="1"/>
    <col min="2311" max="2311" width="7.42578125" style="3" customWidth="1"/>
    <col min="2312" max="2312" width="11.42578125" style="3" customWidth="1"/>
    <col min="2313" max="2313" width="7.42578125" style="3" customWidth="1"/>
    <col min="2314" max="2314" width="11.42578125" style="3" customWidth="1"/>
    <col min="2315" max="2315" width="7.42578125" style="3" customWidth="1"/>
    <col min="2316" max="2316" width="11.42578125" style="3" customWidth="1"/>
    <col min="2317" max="2317" width="7.42578125" style="3" customWidth="1"/>
    <col min="2318" max="2318" width="11.42578125" style="3" customWidth="1"/>
    <col min="2319" max="2319" width="7.42578125" style="3" customWidth="1"/>
    <col min="2320" max="2320" width="11.42578125" style="3" customWidth="1"/>
    <col min="2321" max="2321" width="7.42578125" style="3" customWidth="1"/>
    <col min="2322" max="2322" width="14.42578125" style="3" customWidth="1"/>
    <col min="2323" max="2560" width="9.85546875" style="3"/>
    <col min="2561" max="2561" width="13.140625" style="3" customWidth="1"/>
    <col min="2562" max="2562" width="11.42578125" style="3" customWidth="1"/>
    <col min="2563" max="2563" width="7.140625" style="3" customWidth="1"/>
    <col min="2564" max="2564" width="11.42578125" style="3" customWidth="1"/>
    <col min="2565" max="2565" width="7.42578125" style="3" customWidth="1"/>
    <col min="2566" max="2566" width="11.42578125" style="3" customWidth="1"/>
    <col min="2567" max="2567" width="7.42578125" style="3" customWidth="1"/>
    <col min="2568" max="2568" width="11.42578125" style="3" customWidth="1"/>
    <col min="2569" max="2569" width="7.42578125" style="3" customWidth="1"/>
    <col min="2570" max="2570" width="11.42578125" style="3" customWidth="1"/>
    <col min="2571" max="2571" width="7.42578125" style="3" customWidth="1"/>
    <col min="2572" max="2572" width="11.42578125" style="3" customWidth="1"/>
    <col min="2573" max="2573" width="7.42578125" style="3" customWidth="1"/>
    <col min="2574" max="2574" width="11.42578125" style="3" customWidth="1"/>
    <col min="2575" max="2575" width="7.42578125" style="3" customWidth="1"/>
    <col min="2576" max="2576" width="11.42578125" style="3" customWidth="1"/>
    <col min="2577" max="2577" width="7.42578125" style="3" customWidth="1"/>
    <col min="2578" max="2578" width="14.42578125" style="3" customWidth="1"/>
    <col min="2579" max="2816" width="9.85546875" style="3"/>
    <col min="2817" max="2817" width="13.140625" style="3" customWidth="1"/>
    <col min="2818" max="2818" width="11.42578125" style="3" customWidth="1"/>
    <col min="2819" max="2819" width="7.140625" style="3" customWidth="1"/>
    <col min="2820" max="2820" width="11.42578125" style="3" customWidth="1"/>
    <col min="2821" max="2821" width="7.42578125" style="3" customWidth="1"/>
    <col min="2822" max="2822" width="11.42578125" style="3" customWidth="1"/>
    <col min="2823" max="2823" width="7.42578125" style="3" customWidth="1"/>
    <col min="2824" max="2824" width="11.42578125" style="3" customWidth="1"/>
    <col min="2825" max="2825" width="7.42578125" style="3" customWidth="1"/>
    <col min="2826" max="2826" width="11.42578125" style="3" customWidth="1"/>
    <col min="2827" max="2827" width="7.42578125" style="3" customWidth="1"/>
    <col min="2828" max="2828" width="11.42578125" style="3" customWidth="1"/>
    <col min="2829" max="2829" width="7.42578125" style="3" customWidth="1"/>
    <col min="2830" max="2830" width="11.42578125" style="3" customWidth="1"/>
    <col min="2831" max="2831" width="7.42578125" style="3" customWidth="1"/>
    <col min="2832" max="2832" width="11.42578125" style="3" customWidth="1"/>
    <col min="2833" max="2833" width="7.42578125" style="3" customWidth="1"/>
    <col min="2834" max="2834" width="14.42578125" style="3" customWidth="1"/>
    <col min="2835" max="3072" width="9.85546875" style="3"/>
    <col min="3073" max="3073" width="13.140625" style="3" customWidth="1"/>
    <col min="3074" max="3074" width="11.42578125" style="3" customWidth="1"/>
    <col min="3075" max="3075" width="7.140625" style="3" customWidth="1"/>
    <col min="3076" max="3076" width="11.42578125" style="3" customWidth="1"/>
    <col min="3077" max="3077" width="7.42578125" style="3" customWidth="1"/>
    <col min="3078" max="3078" width="11.42578125" style="3" customWidth="1"/>
    <col min="3079" max="3079" width="7.42578125" style="3" customWidth="1"/>
    <col min="3080" max="3080" width="11.42578125" style="3" customWidth="1"/>
    <col min="3081" max="3081" width="7.42578125" style="3" customWidth="1"/>
    <col min="3082" max="3082" width="11.42578125" style="3" customWidth="1"/>
    <col min="3083" max="3083" width="7.42578125" style="3" customWidth="1"/>
    <col min="3084" max="3084" width="11.42578125" style="3" customWidth="1"/>
    <col min="3085" max="3085" width="7.42578125" style="3" customWidth="1"/>
    <col min="3086" max="3086" width="11.42578125" style="3" customWidth="1"/>
    <col min="3087" max="3087" width="7.42578125" style="3" customWidth="1"/>
    <col min="3088" max="3088" width="11.42578125" style="3" customWidth="1"/>
    <col min="3089" max="3089" width="7.42578125" style="3" customWidth="1"/>
    <col min="3090" max="3090" width="14.42578125" style="3" customWidth="1"/>
    <col min="3091" max="3328" width="9.85546875" style="3"/>
    <col min="3329" max="3329" width="13.140625" style="3" customWidth="1"/>
    <col min="3330" max="3330" width="11.42578125" style="3" customWidth="1"/>
    <col min="3331" max="3331" width="7.140625" style="3" customWidth="1"/>
    <col min="3332" max="3332" width="11.42578125" style="3" customWidth="1"/>
    <col min="3333" max="3333" width="7.42578125" style="3" customWidth="1"/>
    <col min="3334" max="3334" width="11.42578125" style="3" customWidth="1"/>
    <col min="3335" max="3335" width="7.42578125" style="3" customWidth="1"/>
    <col min="3336" max="3336" width="11.42578125" style="3" customWidth="1"/>
    <col min="3337" max="3337" width="7.42578125" style="3" customWidth="1"/>
    <col min="3338" max="3338" width="11.42578125" style="3" customWidth="1"/>
    <col min="3339" max="3339" width="7.42578125" style="3" customWidth="1"/>
    <col min="3340" max="3340" width="11.42578125" style="3" customWidth="1"/>
    <col min="3341" max="3341" width="7.42578125" style="3" customWidth="1"/>
    <col min="3342" max="3342" width="11.42578125" style="3" customWidth="1"/>
    <col min="3343" max="3343" width="7.42578125" style="3" customWidth="1"/>
    <col min="3344" max="3344" width="11.42578125" style="3" customWidth="1"/>
    <col min="3345" max="3345" width="7.42578125" style="3" customWidth="1"/>
    <col min="3346" max="3346" width="14.42578125" style="3" customWidth="1"/>
    <col min="3347" max="3584" width="9.85546875" style="3"/>
    <col min="3585" max="3585" width="13.140625" style="3" customWidth="1"/>
    <col min="3586" max="3586" width="11.42578125" style="3" customWidth="1"/>
    <col min="3587" max="3587" width="7.140625" style="3" customWidth="1"/>
    <col min="3588" max="3588" width="11.42578125" style="3" customWidth="1"/>
    <col min="3589" max="3589" width="7.42578125" style="3" customWidth="1"/>
    <col min="3590" max="3590" width="11.42578125" style="3" customWidth="1"/>
    <col min="3591" max="3591" width="7.42578125" style="3" customWidth="1"/>
    <col min="3592" max="3592" width="11.42578125" style="3" customWidth="1"/>
    <col min="3593" max="3593" width="7.42578125" style="3" customWidth="1"/>
    <col min="3594" max="3594" width="11.42578125" style="3" customWidth="1"/>
    <col min="3595" max="3595" width="7.42578125" style="3" customWidth="1"/>
    <col min="3596" max="3596" width="11.42578125" style="3" customWidth="1"/>
    <col min="3597" max="3597" width="7.42578125" style="3" customWidth="1"/>
    <col min="3598" max="3598" width="11.42578125" style="3" customWidth="1"/>
    <col min="3599" max="3599" width="7.42578125" style="3" customWidth="1"/>
    <col min="3600" max="3600" width="11.42578125" style="3" customWidth="1"/>
    <col min="3601" max="3601" width="7.42578125" style="3" customWidth="1"/>
    <col min="3602" max="3602" width="14.42578125" style="3" customWidth="1"/>
    <col min="3603" max="3840" width="9.85546875" style="3"/>
    <col min="3841" max="3841" width="13.140625" style="3" customWidth="1"/>
    <col min="3842" max="3842" width="11.42578125" style="3" customWidth="1"/>
    <col min="3843" max="3843" width="7.140625" style="3" customWidth="1"/>
    <col min="3844" max="3844" width="11.42578125" style="3" customWidth="1"/>
    <col min="3845" max="3845" width="7.42578125" style="3" customWidth="1"/>
    <col min="3846" max="3846" width="11.42578125" style="3" customWidth="1"/>
    <col min="3847" max="3847" width="7.42578125" style="3" customWidth="1"/>
    <col min="3848" max="3848" width="11.42578125" style="3" customWidth="1"/>
    <col min="3849" max="3849" width="7.42578125" style="3" customWidth="1"/>
    <col min="3850" max="3850" width="11.42578125" style="3" customWidth="1"/>
    <col min="3851" max="3851" width="7.42578125" style="3" customWidth="1"/>
    <col min="3852" max="3852" width="11.42578125" style="3" customWidth="1"/>
    <col min="3853" max="3853" width="7.42578125" style="3" customWidth="1"/>
    <col min="3854" max="3854" width="11.42578125" style="3" customWidth="1"/>
    <col min="3855" max="3855" width="7.42578125" style="3" customWidth="1"/>
    <col min="3856" max="3856" width="11.42578125" style="3" customWidth="1"/>
    <col min="3857" max="3857" width="7.42578125" style="3" customWidth="1"/>
    <col min="3858" max="3858" width="14.42578125" style="3" customWidth="1"/>
    <col min="3859" max="4096" width="9.85546875" style="3"/>
    <col min="4097" max="4097" width="13.140625" style="3" customWidth="1"/>
    <col min="4098" max="4098" width="11.42578125" style="3" customWidth="1"/>
    <col min="4099" max="4099" width="7.140625" style="3" customWidth="1"/>
    <col min="4100" max="4100" width="11.42578125" style="3" customWidth="1"/>
    <col min="4101" max="4101" width="7.42578125" style="3" customWidth="1"/>
    <col min="4102" max="4102" width="11.42578125" style="3" customWidth="1"/>
    <col min="4103" max="4103" width="7.42578125" style="3" customWidth="1"/>
    <col min="4104" max="4104" width="11.42578125" style="3" customWidth="1"/>
    <col min="4105" max="4105" width="7.42578125" style="3" customWidth="1"/>
    <col min="4106" max="4106" width="11.42578125" style="3" customWidth="1"/>
    <col min="4107" max="4107" width="7.42578125" style="3" customWidth="1"/>
    <col min="4108" max="4108" width="11.42578125" style="3" customWidth="1"/>
    <col min="4109" max="4109" width="7.42578125" style="3" customWidth="1"/>
    <col min="4110" max="4110" width="11.42578125" style="3" customWidth="1"/>
    <col min="4111" max="4111" width="7.42578125" style="3" customWidth="1"/>
    <col min="4112" max="4112" width="11.42578125" style="3" customWidth="1"/>
    <col min="4113" max="4113" width="7.42578125" style="3" customWidth="1"/>
    <col min="4114" max="4114" width="14.42578125" style="3" customWidth="1"/>
    <col min="4115" max="4352" width="9.85546875" style="3"/>
    <col min="4353" max="4353" width="13.140625" style="3" customWidth="1"/>
    <col min="4354" max="4354" width="11.42578125" style="3" customWidth="1"/>
    <col min="4355" max="4355" width="7.140625" style="3" customWidth="1"/>
    <col min="4356" max="4356" width="11.42578125" style="3" customWidth="1"/>
    <col min="4357" max="4357" width="7.42578125" style="3" customWidth="1"/>
    <col min="4358" max="4358" width="11.42578125" style="3" customWidth="1"/>
    <col min="4359" max="4359" width="7.42578125" style="3" customWidth="1"/>
    <col min="4360" max="4360" width="11.42578125" style="3" customWidth="1"/>
    <col min="4361" max="4361" width="7.42578125" style="3" customWidth="1"/>
    <col min="4362" max="4362" width="11.42578125" style="3" customWidth="1"/>
    <col min="4363" max="4363" width="7.42578125" style="3" customWidth="1"/>
    <col min="4364" max="4364" width="11.42578125" style="3" customWidth="1"/>
    <col min="4365" max="4365" width="7.42578125" style="3" customWidth="1"/>
    <col min="4366" max="4366" width="11.42578125" style="3" customWidth="1"/>
    <col min="4367" max="4367" width="7.42578125" style="3" customWidth="1"/>
    <col min="4368" max="4368" width="11.42578125" style="3" customWidth="1"/>
    <col min="4369" max="4369" width="7.42578125" style="3" customWidth="1"/>
    <col min="4370" max="4370" width="14.42578125" style="3" customWidth="1"/>
    <col min="4371" max="4608" width="9.85546875" style="3"/>
    <col min="4609" max="4609" width="13.140625" style="3" customWidth="1"/>
    <col min="4610" max="4610" width="11.42578125" style="3" customWidth="1"/>
    <col min="4611" max="4611" width="7.140625" style="3" customWidth="1"/>
    <col min="4612" max="4612" width="11.42578125" style="3" customWidth="1"/>
    <col min="4613" max="4613" width="7.42578125" style="3" customWidth="1"/>
    <col min="4614" max="4614" width="11.42578125" style="3" customWidth="1"/>
    <col min="4615" max="4615" width="7.42578125" style="3" customWidth="1"/>
    <col min="4616" max="4616" width="11.42578125" style="3" customWidth="1"/>
    <col min="4617" max="4617" width="7.42578125" style="3" customWidth="1"/>
    <col min="4618" max="4618" width="11.42578125" style="3" customWidth="1"/>
    <col min="4619" max="4619" width="7.42578125" style="3" customWidth="1"/>
    <col min="4620" max="4620" width="11.42578125" style="3" customWidth="1"/>
    <col min="4621" max="4621" width="7.42578125" style="3" customWidth="1"/>
    <col min="4622" max="4622" width="11.42578125" style="3" customWidth="1"/>
    <col min="4623" max="4623" width="7.42578125" style="3" customWidth="1"/>
    <col min="4624" max="4624" width="11.42578125" style="3" customWidth="1"/>
    <col min="4625" max="4625" width="7.42578125" style="3" customWidth="1"/>
    <col min="4626" max="4626" width="14.42578125" style="3" customWidth="1"/>
    <col min="4627" max="4864" width="9.85546875" style="3"/>
    <col min="4865" max="4865" width="13.140625" style="3" customWidth="1"/>
    <col min="4866" max="4866" width="11.42578125" style="3" customWidth="1"/>
    <col min="4867" max="4867" width="7.140625" style="3" customWidth="1"/>
    <col min="4868" max="4868" width="11.42578125" style="3" customWidth="1"/>
    <col min="4869" max="4869" width="7.42578125" style="3" customWidth="1"/>
    <col min="4870" max="4870" width="11.42578125" style="3" customWidth="1"/>
    <col min="4871" max="4871" width="7.42578125" style="3" customWidth="1"/>
    <col min="4872" max="4872" width="11.42578125" style="3" customWidth="1"/>
    <col min="4873" max="4873" width="7.42578125" style="3" customWidth="1"/>
    <col min="4874" max="4874" width="11.42578125" style="3" customWidth="1"/>
    <col min="4875" max="4875" width="7.42578125" style="3" customWidth="1"/>
    <col min="4876" max="4876" width="11.42578125" style="3" customWidth="1"/>
    <col min="4877" max="4877" width="7.42578125" style="3" customWidth="1"/>
    <col min="4878" max="4878" width="11.42578125" style="3" customWidth="1"/>
    <col min="4879" max="4879" width="7.42578125" style="3" customWidth="1"/>
    <col min="4880" max="4880" width="11.42578125" style="3" customWidth="1"/>
    <col min="4881" max="4881" width="7.42578125" style="3" customWidth="1"/>
    <col min="4882" max="4882" width="14.42578125" style="3" customWidth="1"/>
    <col min="4883" max="5120" width="9.85546875" style="3"/>
    <col min="5121" max="5121" width="13.140625" style="3" customWidth="1"/>
    <col min="5122" max="5122" width="11.42578125" style="3" customWidth="1"/>
    <col min="5123" max="5123" width="7.140625" style="3" customWidth="1"/>
    <col min="5124" max="5124" width="11.42578125" style="3" customWidth="1"/>
    <col min="5125" max="5125" width="7.42578125" style="3" customWidth="1"/>
    <col min="5126" max="5126" width="11.42578125" style="3" customWidth="1"/>
    <col min="5127" max="5127" width="7.42578125" style="3" customWidth="1"/>
    <col min="5128" max="5128" width="11.42578125" style="3" customWidth="1"/>
    <col min="5129" max="5129" width="7.42578125" style="3" customWidth="1"/>
    <col min="5130" max="5130" width="11.42578125" style="3" customWidth="1"/>
    <col min="5131" max="5131" width="7.42578125" style="3" customWidth="1"/>
    <col min="5132" max="5132" width="11.42578125" style="3" customWidth="1"/>
    <col min="5133" max="5133" width="7.42578125" style="3" customWidth="1"/>
    <col min="5134" max="5134" width="11.42578125" style="3" customWidth="1"/>
    <col min="5135" max="5135" width="7.42578125" style="3" customWidth="1"/>
    <col min="5136" max="5136" width="11.42578125" style="3" customWidth="1"/>
    <col min="5137" max="5137" width="7.42578125" style="3" customWidth="1"/>
    <col min="5138" max="5138" width="14.42578125" style="3" customWidth="1"/>
    <col min="5139" max="5376" width="9.85546875" style="3"/>
    <col min="5377" max="5377" width="13.140625" style="3" customWidth="1"/>
    <col min="5378" max="5378" width="11.42578125" style="3" customWidth="1"/>
    <col min="5379" max="5379" width="7.140625" style="3" customWidth="1"/>
    <col min="5380" max="5380" width="11.42578125" style="3" customWidth="1"/>
    <col min="5381" max="5381" width="7.42578125" style="3" customWidth="1"/>
    <col min="5382" max="5382" width="11.42578125" style="3" customWidth="1"/>
    <col min="5383" max="5383" width="7.42578125" style="3" customWidth="1"/>
    <col min="5384" max="5384" width="11.42578125" style="3" customWidth="1"/>
    <col min="5385" max="5385" width="7.42578125" style="3" customWidth="1"/>
    <col min="5386" max="5386" width="11.42578125" style="3" customWidth="1"/>
    <col min="5387" max="5387" width="7.42578125" style="3" customWidth="1"/>
    <col min="5388" max="5388" width="11.42578125" style="3" customWidth="1"/>
    <col min="5389" max="5389" width="7.42578125" style="3" customWidth="1"/>
    <col min="5390" max="5390" width="11.42578125" style="3" customWidth="1"/>
    <col min="5391" max="5391" width="7.42578125" style="3" customWidth="1"/>
    <col min="5392" max="5392" width="11.42578125" style="3" customWidth="1"/>
    <col min="5393" max="5393" width="7.42578125" style="3" customWidth="1"/>
    <col min="5394" max="5394" width="14.42578125" style="3" customWidth="1"/>
    <col min="5395" max="5632" width="9.85546875" style="3"/>
    <col min="5633" max="5633" width="13.140625" style="3" customWidth="1"/>
    <col min="5634" max="5634" width="11.42578125" style="3" customWidth="1"/>
    <col min="5635" max="5635" width="7.140625" style="3" customWidth="1"/>
    <col min="5636" max="5636" width="11.42578125" style="3" customWidth="1"/>
    <col min="5637" max="5637" width="7.42578125" style="3" customWidth="1"/>
    <col min="5638" max="5638" width="11.42578125" style="3" customWidth="1"/>
    <col min="5639" max="5639" width="7.42578125" style="3" customWidth="1"/>
    <col min="5640" max="5640" width="11.42578125" style="3" customWidth="1"/>
    <col min="5641" max="5641" width="7.42578125" style="3" customWidth="1"/>
    <col min="5642" max="5642" width="11.42578125" style="3" customWidth="1"/>
    <col min="5643" max="5643" width="7.42578125" style="3" customWidth="1"/>
    <col min="5644" max="5644" width="11.42578125" style="3" customWidth="1"/>
    <col min="5645" max="5645" width="7.42578125" style="3" customWidth="1"/>
    <col min="5646" max="5646" width="11.42578125" style="3" customWidth="1"/>
    <col min="5647" max="5647" width="7.42578125" style="3" customWidth="1"/>
    <col min="5648" max="5648" width="11.42578125" style="3" customWidth="1"/>
    <col min="5649" max="5649" width="7.42578125" style="3" customWidth="1"/>
    <col min="5650" max="5650" width="14.42578125" style="3" customWidth="1"/>
    <col min="5651" max="5888" width="9.85546875" style="3"/>
    <col min="5889" max="5889" width="13.140625" style="3" customWidth="1"/>
    <col min="5890" max="5890" width="11.42578125" style="3" customWidth="1"/>
    <col min="5891" max="5891" width="7.140625" style="3" customWidth="1"/>
    <col min="5892" max="5892" width="11.42578125" style="3" customWidth="1"/>
    <col min="5893" max="5893" width="7.42578125" style="3" customWidth="1"/>
    <col min="5894" max="5894" width="11.42578125" style="3" customWidth="1"/>
    <col min="5895" max="5895" width="7.42578125" style="3" customWidth="1"/>
    <col min="5896" max="5896" width="11.42578125" style="3" customWidth="1"/>
    <col min="5897" max="5897" width="7.42578125" style="3" customWidth="1"/>
    <col min="5898" max="5898" width="11.42578125" style="3" customWidth="1"/>
    <col min="5899" max="5899" width="7.42578125" style="3" customWidth="1"/>
    <col min="5900" max="5900" width="11.42578125" style="3" customWidth="1"/>
    <col min="5901" max="5901" width="7.42578125" style="3" customWidth="1"/>
    <col min="5902" max="5902" width="11.42578125" style="3" customWidth="1"/>
    <col min="5903" max="5903" width="7.42578125" style="3" customWidth="1"/>
    <col min="5904" max="5904" width="11.42578125" style="3" customWidth="1"/>
    <col min="5905" max="5905" width="7.42578125" style="3" customWidth="1"/>
    <col min="5906" max="5906" width="14.42578125" style="3" customWidth="1"/>
    <col min="5907" max="6144" width="9.85546875" style="3"/>
    <col min="6145" max="6145" width="13.140625" style="3" customWidth="1"/>
    <col min="6146" max="6146" width="11.42578125" style="3" customWidth="1"/>
    <col min="6147" max="6147" width="7.140625" style="3" customWidth="1"/>
    <col min="6148" max="6148" width="11.42578125" style="3" customWidth="1"/>
    <col min="6149" max="6149" width="7.42578125" style="3" customWidth="1"/>
    <col min="6150" max="6150" width="11.42578125" style="3" customWidth="1"/>
    <col min="6151" max="6151" width="7.42578125" style="3" customWidth="1"/>
    <col min="6152" max="6152" width="11.42578125" style="3" customWidth="1"/>
    <col min="6153" max="6153" width="7.42578125" style="3" customWidth="1"/>
    <col min="6154" max="6154" width="11.42578125" style="3" customWidth="1"/>
    <col min="6155" max="6155" width="7.42578125" style="3" customWidth="1"/>
    <col min="6156" max="6156" width="11.42578125" style="3" customWidth="1"/>
    <col min="6157" max="6157" width="7.42578125" style="3" customWidth="1"/>
    <col min="6158" max="6158" width="11.42578125" style="3" customWidth="1"/>
    <col min="6159" max="6159" width="7.42578125" style="3" customWidth="1"/>
    <col min="6160" max="6160" width="11.42578125" style="3" customWidth="1"/>
    <col min="6161" max="6161" width="7.42578125" style="3" customWidth="1"/>
    <col min="6162" max="6162" width="14.42578125" style="3" customWidth="1"/>
    <col min="6163" max="6400" width="9.85546875" style="3"/>
    <col min="6401" max="6401" width="13.140625" style="3" customWidth="1"/>
    <col min="6402" max="6402" width="11.42578125" style="3" customWidth="1"/>
    <col min="6403" max="6403" width="7.140625" style="3" customWidth="1"/>
    <col min="6404" max="6404" width="11.42578125" style="3" customWidth="1"/>
    <col min="6405" max="6405" width="7.42578125" style="3" customWidth="1"/>
    <col min="6406" max="6406" width="11.42578125" style="3" customWidth="1"/>
    <col min="6407" max="6407" width="7.42578125" style="3" customWidth="1"/>
    <col min="6408" max="6408" width="11.42578125" style="3" customWidth="1"/>
    <col min="6409" max="6409" width="7.42578125" style="3" customWidth="1"/>
    <col min="6410" max="6410" width="11.42578125" style="3" customWidth="1"/>
    <col min="6411" max="6411" width="7.42578125" style="3" customWidth="1"/>
    <col min="6412" max="6412" width="11.42578125" style="3" customWidth="1"/>
    <col min="6413" max="6413" width="7.42578125" style="3" customWidth="1"/>
    <col min="6414" max="6414" width="11.42578125" style="3" customWidth="1"/>
    <col min="6415" max="6415" width="7.42578125" style="3" customWidth="1"/>
    <col min="6416" max="6416" width="11.42578125" style="3" customWidth="1"/>
    <col min="6417" max="6417" width="7.42578125" style="3" customWidth="1"/>
    <col min="6418" max="6418" width="14.42578125" style="3" customWidth="1"/>
    <col min="6419" max="6656" width="9.85546875" style="3"/>
    <col min="6657" max="6657" width="13.140625" style="3" customWidth="1"/>
    <col min="6658" max="6658" width="11.42578125" style="3" customWidth="1"/>
    <col min="6659" max="6659" width="7.140625" style="3" customWidth="1"/>
    <col min="6660" max="6660" width="11.42578125" style="3" customWidth="1"/>
    <col min="6661" max="6661" width="7.42578125" style="3" customWidth="1"/>
    <col min="6662" max="6662" width="11.42578125" style="3" customWidth="1"/>
    <col min="6663" max="6663" width="7.42578125" style="3" customWidth="1"/>
    <col min="6664" max="6664" width="11.42578125" style="3" customWidth="1"/>
    <col min="6665" max="6665" width="7.42578125" style="3" customWidth="1"/>
    <col min="6666" max="6666" width="11.42578125" style="3" customWidth="1"/>
    <col min="6667" max="6667" width="7.42578125" style="3" customWidth="1"/>
    <col min="6668" max="6668" width="11.42578125" style="3" customWidth="1"/>
    <col min="6669" max="6669" width="7.42578125" style="3" customWidth="1"/>
    <col min="6670" max="6670" width="11.42578125" style="3" customWidth="1"/>
    <col min="6671" max="6671" width="7.42578125" style="3" customWidth="1"/>
    <col min="6672" max="6672" width="11.42578125" style="3" customWidth="1"/>
    <col min="6673" max="6673" width="7.42578125" style="3" customWidth="1"/>
    <col min="6674" max="6674" width="14.42578125" style="3" customWidth="1"/>
    <col min="6675" max="6912" width="9.85546875" style="3"/>
    <col min="6913" max="6913" width="13.140625" style="3" customWidth="1"/>
    <col min="6914" max="6914" width="11.42578125" style="3" customWidth="1"/>
    <col min="6915" max="6915" width="7.140625" style="3" customWidth="1"/>
    <col min="6916" max="6916" width="11.42578125" style="3" customWidth="1"/>
    <col min="6917" max="6917" width="7.42578125" style="3" customWidth="1"/>
    <col min="6918" max="6918" width="11.42578125" style="3" customWidth="1"/>
    <col min="6919" max="6919" width="7.42578125" style="3" customWidth="1"/>
    <col min="6920" max="6920" width="11.42578125" style="3" customWidth="1"/>
    <col min="6921" max="6921" width="7.42578125" style="3" customWidth="1"/>
    <col min="6922" max="6922" width="11.42578125" style="3" customWidth="1"/>
    <col min="6923" max="6923" width="7.42578125" style="3" customWidth="1"/>
    <col min="6924" max="6924" width="11.42578125" style="3" customWidth="1"/>
    <col min="6925" max="6925" width="7.42578125" style="3" customWidth="1"/>
    <col min="6926" max="6926" width="11.42578125" style="3" customWidth="1"/>
    <col min="6927" max="6927" width="7.42578125" style="3" customWidth="1"/>
    <col min="6928" max="6928" width="11.42578125" style="3" customWidth="1"/>
    <col min="6929" max="6929" width="7.42578125" style="3" customWidth="1"/>
    <col min="6930" max="6930" width="14.42578125" style="3" customWidth="1"/>
    <col min="6931" max="7168" width="9.85546875" style="3"/>
    <col min="7169" max="7169" width="13.140625" style="3" customWidth="1"/>
    <col min="7170" max="7170" width="11.42578125" style="3" customWidth="1"/>
    <col min="7171" max="7171" width="7.140625" style="3" customWidth="1"/>
    <col min="7172" max="7172" width="11.42578125" style="3" customWidth="1"/>
    <col min="7173" max="7173" width="7.42578125" style="3" customWidth="1"/>
    <col min="7174" max="7174" width="11.42578125" style="3" customWidth="1"/>
    <col min="7175" max="7175" width="7.42578125" style="3" customWidth="1"/>
    <col min="7176" max="7176" width="11.42578125" style="3" customWidth="1"/>
    <col min="7177" max="7177" width="7.42578125" style="3" customWidth="1"/>
    <col min="7178" max="7178" width="11.42578125" style="3" customWidth="1"/>
    <col min="7179" max="7179" width="7.42578125" style="3" customWidth="1"/>
    <col min="7180" max="7180" width="11.42578125" style="3" customWidth="1"/>
    <col min="7181" max="7181" width="7.42578125" style="3" customWidth="1"/>
    <col min="7182" max="7182" width="11.42578125" style="3" customWidth="1"/>
    <col min="7183" max="7183" width="7.42578125" style="3" customWidth="1"/>
    <col min="7184" max="7184" width="11.42578125" style="3" customWidth="1"/>
    <col min="7185" max="7185" width="7.42578125" style="3" customWidth="1"/>
    <col min="7186" max="7186" width="14.42578125" style="3" customWidth="1"/>
    <col min="7187" max="7424" width="9.85546875" style="3"/>
    <col min="7425" max="7425" width="13.140625" style="3" customWidth="1"/>
    <col min="7426" max="7426" width="11.42578125" style="3" customWidth="1"/>
    <col min="7427" max="7427" width="7.140625" style="3" customWidth="1"/>
    <col min="7428" max="7428" width="11.42578125" style="3" customWidth="1"/>
    <col min="7429" max="7429" width="7.42578125" style="3" customWidth="1"/>
    <col min="7430" max="7430" width="11.42578125" style="3" customWidth="1"/>
    <col min="7431" max="7431" width="7.42578125" style="3" customWidth="1"/>
    <col min="7432" max="7432" width="11.42578125" style="3" customWidth="1"/>
    <col min="7433" max="7433" width="7.42578125" style="3" customWidth="1"/>
    <col min="7434" max="7434" width="11.42578125" style="3" customWidth="1"/>
    <col min="7435" max="7435" width="7.42578125" style="3" customWidth="1"/>
    <col min="7436" max="7436" width="11.42578125" style="3" customWidth="1"/>
    <col min="7437" max="7437" width="7.42578125" style="3" customWidth="1"/>
    <col min="7438" max="7438" width="11.42578125" style="3" customWidth="1"/>
    <col min="7439" max="7439" width="7.42578125" style="3" customWidth="1"/>
    <col min="7440" max="7440" width="11.42578125" style="3" customWidth="1"/>
    <col min="7441" max="7441" width="7.42578125" style="3" customWidth="1"/>
    <col min="7442" max="7442" width="14.42578125" style="3" customWidth="1"/>
    <col min="7443" max="7680" width="9.85546875" style="3"/>
    <col min="7681" max="7681" width="13.140625" style="3" customWidth="1"/>
    <col min="7682" max="7682" width="11.42578125" style="3" customWidth="1"/>
    <col min="7683" max="7683" width="7.140625" style="3" customWidth="1"/>
    <col min="7684" max="7684" width="11.42578125" style="3" customWidth="1"/>
    <col min="7685" max="7685" width="7.42578125" style="3" customWidth="1"/>
    <col min="7686" max="7686" width="11.42578125" style="3" customWidth="1"/>
    <col min="7687" max="7687" width="7.42578125" style="3" customWidth="1"/>
    <col min="7688" max="7688" width="11.42578125" style="3" customWidth="1"/>
    <col min="7689" max="7689" width="7.42578125" style="3" customWidth="1"/>
    <col min="7690" max="7690" width="11.42578125" style="3" customWidth="1"/>
    <col min="7691" max="7691" width="7.42578125" style="3" customWidth="1"/>
    <col min="7692" max="7692" width="11.42578125" style="3" customWidth="1"/>
    <col min="7693" max="7693" width="7.42578125" style="3" customWidth="1"/>
    <col min="7694" max="7694" width="11.42578125" style="3" customWidth="1"/>
    <col min="7695" max="7695" width="7.42578125" style="3" customWidth="1"/>
    <col min="7696" max="7696" width="11.42578125" style="3" customWidth="1"/>
    <col min="7697" max="7697" width="7.42578125" style="3" customWidth="1"/>
    <col min="7698" max="7698" width="14.42578125" style="3" customWidth="1"/>
    <col min="7699" max="7936" width="9.85546875" style="3"/>
    <col min="7937" max="7937" width="13.140625" style="3" customWidth="1"/>
    <col min="7938" max="7938" width="11.42578125" style="3" customWidth="1"/>
    <col min="7939" max="7939" width="7.140625" style="3" customWidth="1"/>
    <col min="7940" max="7940" width="11.42578125" style="3" customWidth="1"/>
    <col min="7941" max="7941" width="7.42578125" style="3" customWidth="1"/>
    <col min="7942" max="7942" width="11.42578125" style="3" customWidth="1"/>
    <col min="7943" max="7943" width="7.42578125" style="3" customWidth="1"/>
    <col min="7944" max="7944" width="11.42578125" style="3" customWidth="1"/>
    <col min="7945" max="7945" width="7.42578125" style="3" customWidth="1"/>
    <col min="7946" max="7946" width="11.42578125" style="3" customWidth="1"/>
    <col min="7947" max="7947" width="7.42578125" style="3" customWidth="1"/>
    <col min="7948" max="7948" width="11.42578125" style="3" customWidth="1"/>
    <col min="7949" max="7949" width="7.42578125" style="3" customWidth="1"/>
    <col min="7950" max="7950" width="11.42578125" style="3" customWidth="1"/>
    <col min="7951" max="7951" width="7.42578125" style="3" customWidth="1"/>
    <col min="7952" max="7952" width="11.42578125" style="3" customWidth="1"/>
    <col min="7953" max="7953" width="7.42578125" style="3" customWidth="1"/>
    <col min="7954" max="7954" width="14.42578125" style="3" customWidth="1"/>
    <col min="7955" max="8192" width="9.85546875" style="3"/>
    <col min="8193" max="8193" width="13.140625" style="3" customWidth="1"/>
    <col min="8194" max="8194" width="11.42578125" style="3" customWidth="1"/>
    <col min="8195" max="8195" width="7.140625" style="3" customWidth="1"/>
    <col min="8196" max="8196" width="11.42578125" style="3" customWidth="1"/>
    <col min="8197" max="8197" width="7.42578125" style="3" customWidth="1"/>
    <col min="8198" max="8198" width="11.42578125" style="3" customWidth="1"/>
    <col min="8199" max="8199" width="7.42578125" style="3" customWidth="1"/>
    <col min="8200" max="8200" width="11.42578125" style="3" customWidth="1"/>
    <col min="8201" max="8201" width="7.42578125" style="3" customWidth="1"/>
    <col min="8202" max="8202" width="11.42578125" style="3" customWidth="1"/>
    <col min="8203" max="8203" width="7.42578125" style="3" customWidth="1"/>
    <col min="8204" max="8204" width="11.42578125" style="3" customWidth="1"/>
    <col min="8205" max="8205" width="7.42578125" style="3" customWidth="1"/>
    <col min="8206" max="8206" width="11.42578125" style="3" customWidth="1"/>
    <col min="8207" max="8207" width="7.42578125" style="3" customWidth="1"/>
    <col min="8208" max="8208" width="11.42578125" style="3" customWidth="1"/>
    <col min="8209" max="8209" width="7.42578125" style="3" customWidth="1"/>
    <col min="8210" max="8210" width="14.42578125" style="3" customWidth="1"/>
    <col min="8211" max="8448" width="9.85546875" style="3"/>
    <col min="8449" max="8449" width="13.140625" style="3" customWidth="1"/>
    <col min="8450" max="8450" width="11.42578125" style="3" customWidth="1"/>
    <col min="8451" max="8451" width="7.140625" style="3" customWidth="1"/>
    <col min="8452" max="8452" width="11.42578125" style="3" customWidth="1"/>
    <col min="8453" max="8453" width="7.42578125" style="3" customWidth="1"/>
    <col min="8454" max="8454" width="11.42578125" style="3" customWidth="1"/>
    <col min="8455" max="8455" width="7.42578125" style="3" customWidth="1"/>
    <col min="8456" max="8456" width="11.42578125" style="3" customWidth="1"/>
    <col min="8457" max="8457" width="7.42578125" style="3" customWidth="1"/>
    <col min="8458" max="8458" width="11.42578125" style="3" customWidth="1"/>
    <col min="8459" max="8459" width="7.42578125" style="3" customWidth="1"/>
    <col min="8460" max="8460" width="11.42578125" style="3" customWidth="1"/>
    <col min="8461" max="8461" width="7.42578125" style="3" customWidth="1"/>
    <col min="8462" max="8462" width="11.42578125" style="3" customWidth="1"/>
    <col min="8463" max="8463" width="7.42578125" style="3" customWidth="1"/>
    <col min="8464" max="8464" width="11.42578125" style="3" customWidth="1"/>
    <col min="8465" max="8465" width="7.42578125" style="3" customWidth="1"/>
    <col min="8466" max="8466" width="14.42578125" style="3" customWidth="1"/>
    <col min="8467" max="8704" width="9.85546875" style="3"/>
    <col min="8705" max="8705" width="13.140625" style="3" customWidth="1"/>
    <col min="8706" max="8706" width="11.42578125" style="3" customWidth="1"/>
    <col min="8707" max="8707" width="7.140625" style="3" customWidth="1"/>
    <col min="8708" max="8708" width="11.42578125" style="3" customWidth="1"/>
    <col min="8709" max="8709" width="7.42578125" style="3" customWidth="1"/>
    <col min="8710" max="8710" width="11.42578125" style="3" customWidth="1"/>
    <col min="8711" max="8711" width="7.42578125" style="3" customWidth="1"/>
    <col min="8712" max="8712" width="11.42578125" style="3" customWidth="1"/>
    <col min="8713" max="8713" width="7.42578125" style="3" customWidth="1"/>
    <col min="8714" max="8714" width="11.42578125" style="3" customWidth="1"/>
    <col min="8715" max="8715" width="7.42578125" style="3" customWidth="1"/>
    <col min="8716" max="8716" width="11.42578125" style="3" customWidth="1"/>
    <col min="8717" max="8717" width="7.42578125" style="3" customWidth="1"/>
    <col min="8718" max="8718" width="11.42578125" style="3" customWidth="1"/>
    <col min="8719" max="8719" width="7.42578125" style="3" customWidth="1"/>
    <col min="8720" max="8720" width="11.42578125" style="3" customWidth="1"/>
    <col min="8721" max="8721" width="7.42578125" style="3" customWidth="1"/>
    <col min="8722" max="8722" width="14.42578125" style="3" customWidth="1"/>
    <col min="8723" max="8960" width="9.85546875" style="3"/>
    <col min="8961" max="8961" width="13.140625" style="3" customWidth="1"/>
    <col min="8962" max="8962" width="11.42578125" style="3" customWidth="1"/>
    <col min="8963" max="8963" width="7.140625" style="3" customWidth="1"/>
    <col min="8964" max="8964" width="11.42578125" style="3" customWidth="1"/>
    <col min="8965" max="8965" width="7.42578125" style="3" customWidth="1"/>
    <col min="8966" max="8966" width="11.42578125" style="3" customWidth="1"/>
    <col min="8967" max="8967" width="7.42578125" style="3" customWidth="1"/>
    <col min="8968" max="8968" width="11.42578125" style="3" customWidth="1"/>
    <col min="8969" max="8969" width="7.42578125" style="3" customWidth="1"/>
    <col min="8970" max="8970" width="11.42578125" style="3" customWidth="1"/>
    <col min="8971" max="8971" width="7.42578125" style="3" customWidth="1"/>
    <col min="8972" max="8972" width="11.42578125" style="3" customWidth="1"/>
    <col min="8973" max="8973" width="7.42578125" style="3" customWidth="1"/>
    <col min="8974" max="8974" width="11.42578125" style="3" customWidth="1"/>
    <col min="8975" max="8975" width="7.42578125" style="3" customWidth="1"/>
    <col min="8976" max="8976" width="11.42578125" style="3" customWidth="1"/>
    <col min="8977" max="8977" width="7.42578125" style="3" customWidth="1"/>
    <col min="8978" max="8978" width="14.42578125" style="3" customWidth="1"/>
    <col min="8979" max="9216" width="9.85546875" style="3"/>
    <col min="9217" max="9217" width="13.140625" style="3" customWidth="1"/>
    <col min="9218" max="9218" width="11.42578125" style="3" customWidth="1"/>
    <col min="9219" max="9219" width="7.140625" style="3" customWidth="1"/>
    <col min="9220" max="9220" width="11.42578125" style="3" customWidth="1"/>
    <col min="9221" max="9221" width="7.42578125" style="3" customWidth="1"/>
    <col min="9222" max="9222" width="11.42578125" style="3" customWidth="1"/>
    <col min="9223" max="9223" width="7.42578125" style="3" customWidth="1"/>
    <col min="9224" max="9224" width="11.42578125" style="3" customWidth="1"/>
    <col min="9225" max="9225" width="7.42578125" style="3" customWidth="1"/>
    <col min="9226" max="9226" width="11.42578125" style="3" customWidth="1"/>
    <col min="9227" max="9227" width="7.42578125" style="3" customWidth="1"/>
    <col min="9228" max="9228" width="11.42578125" style="3" customWidth="1"/>
    <col min="9229" max="9229" width="7.42578125" style="3" customWidth="1"/>
    <col min="9230" max="9230" width="11.42578125" style="3" customWidth="1"/>
    <col min="9231" max="9231" width="7.42578125" style="3" customWidth="1"/>
    <col min="9232" max="9232" width="11.42578125" style="3" customWidth="1"/>
    <col min="9233" max="9233" width="7.42578125" style="3" customWidth="1"/>
    <col min="9234" max="9234" width="14.42578125" style="3" customWidth="1"/>
    <col min="9235" max="9472" width="9.85546875" style="3"/>
    <col min="9473" max="9473" width="13.140625" style="3" customWidth="1"/>
    <col min="9474" max="9474" width="11.42578125" style="3" customWidth="1"/>
    <col min="9475" max="9475" width="7.140625" style="3" customWidth="1"/>
    <col min="9476" max="9476" width="11.42578125" style="3" customWidth="1"/>
    <col min="9477" max="9477" width="7.42578125" style="3" customWidth="1"/>
    <col min="9478" max="9478" width="11.42578125" style="3" customWidth="1"/>
    <col min="9479" max="9479" width="7.42578125" style="3" customWidth="1"/>
    <col min="9480" max="9480" width="11.42578125" style="3" customWidth="1"/>
    <col min="9481" max="9481" width="7.42578125" style="3" customWidth="1"/>
    <col min="9482" max="9482" width="11.42578125" style="3" customWidth="1"/>
    <col min="9483" max="9483" width="7.42578125" style="3" customWidth="1"/>
    <col min="9484" max="9484" width="11.42578125" style="3" customWidth="1"/>
    <col min="9485" max="9485" width="7.42578125" style="3" customWidth="1"/>
    <col min="9486" max="9486" width="11.42578125" style="3" customWidth="1"/>
    <col min="9487" max="9487" width="7.42578125" style="3" customWidth="1"/>
    <col min="9488" max="9488" width="11.42578125" style="3" customWidth="1"/>
    <col min="9489" max="9489" width="7.42578125" style="3" customWidth="1"/>
    <col min="9490" max="9490" width="14.42578125" style="3" customWidth="1"/>
    <col min="9491" max="9728" width="9.85546875" style="3"/>
    <col min="9729" max="9729" width="13.140625" style="3" customWidth="1"/>
    <col min="9730" max="9730" width="11.42578125" style="3" customWidth="1"/>
    <col min="9731" max="9731" width="7.140625" style="3" customWidth="1"/>
    <col min="9732" max="9732" width="11.42578125" style="3" customWidth="1"/>
    <col min="9733" max="9733" width="7.42578125" style="3" customWidth="1"/>
    <col min="9734" max="9734" width="11.42578125" style="3" customWidth="1"/>
    <col min="9735" max="9735" width="7.42578125" style="3" customWidth="1"/>
    <col min="9736" max="9736" width="11.42578125" style="3" customWidth="1"/>
    <col min="9737" max="9737" width="7.42578125" style="3" customWidth="1"/>
    <col min="9738" max="9738" width="11.42578125" style="3" customWidth="1"/>
    <col min="9739" max="9739" width="7.42578125" style="3" customWidth="1"/>
    <col min="9740" max="9740" width="11.42578125" style="3" customWidth="1"/>
    <col min="9741" max="9741" width="7.42578125" style="3" customWidth="1"/>
    <col min="9742" max="9742" width="11.42578125" style="3" customWidth="1"/>
    <col min="9743" max="9743" width="7.42578125" style="3" customWidth="1"/>
    <col min="9744" max="9744" width="11.42578125" style="3" customWidth="1"/>
    <col min="9745" max="9745" width="7.42578125" style="3" customWidth="1"/>
    <col min="9746" max="9746" width="14.42578125" style="3" customWidth="1"/>
    <col min="9747" max="9984" width="9.85546875" style="3"/>
    <col min="9985" max="9985" width="13.140625" style="3" customWidth="1"/>
    <col min="9986" max="9986" width="11.42578125" style="3" customWidth="1"/>
    <col min="9987" max="9987" width="7.140625" style="3" customWidth="1"/>
    <col min="9988" max="9988" width="11.42578125" style="3" customWidth="1"/>
    <col min="9989" max="9989" width="7.42578125" style="3" customWidth="1"/>
    <col min="9990" max="9990" width="11.42578125" style="3" customWidth="1"/>
    <col min="9991" max="9991" width="7.42578125" style="3" customWidth="1"/>
    <col min="9992" max="9992" width="11.42578125" style="3" customWidth="1"/>
    <col min="9993" max="9993" width="7.42578125" style="3" customWidth="1"/>
    <col min="9994" max="9994" width="11.42578125" style="3" customWidth="1"/>
    <col min="9995" max="9995" width="7.42578125" style="3" customWidth="1"/>
    <col min="9996" max="9996" width="11.42578125" style="3" customWidth="1"/>
    <col min="9997" max="9997" width="7.42578125" style="3" customWidth="1"/>
    <col min="9998" max="9998" width="11.42578125" style="3" customWidth="1"/>
    <col min="9999" max="9999" width="7.42578125" style="3" customWidth="1"/>
    <col min="10000" max="10000" width="11.42578125" style="3" customWidth="1"/>
    <col min="10001" max="10001" width="7.42578125" style="3" customWidth="1"/>
    <col min="10002" max="10002" width="14.42578125" style="3" customWidth="1"/>
    <col min="10003" max="10240" width="9.85546875" style="3"/>
    <col min="10241" max="10241" width="13.140625" style="3" customWidth="1"/>
    <col min="10242" max="10242" width="11.42578125" style="3" customWidth="1"/>
    <col min="10243" max="10243" width="7.140625" style="3" customWidth="1"/>
    <col min="10244" max="10244" width="11.42578125" style="3" customWidth="1"/>
    <col min="10245" max="10245" width="7.42578125" style="3" customWidth="1"/>
    <col min="10246" max="10246" width="11.42578125" style="3" customWidth="1"/>
    <col min="10247" max="10247" width="7.42578125" style="3" customWidth="1"/>
    <col min="10248" max="10248" width="11.42578125" style="3" customWidth="1"/>
    <col min="10249" max="10249" width="7.42578125" style="3" customWidth="1"/>
    <col min="10250" max="10250" width="11.42578125" style="3" customWidth="1"/>
    <col min="10251" max="10251" width="7.42578125" style="3" customWidth="1"/>
    <col min="10252" max="10252" width="11.42578125" style="3" customWidth="1"/>
    <col min="10253" max="10253" width="7.42578125" style="3" customWidth="1"/>
    <col min="10254" max="10254" width="11.42578125" style="3" customWidth="1"/>
    <col min="10255" max="10255" width="7.42578125" style="3" customWidth="1"/>
    <col min="10256" max="10256" width="11.42578125" style="3" customWidth="1"/>
    <col min="10257" max="10257" width="7.42578125" style="3" customWidth="1"/>
    <col min="10258" max="10258" width="14.42578125" style="3" customWidth="1"/>
    <col min="10259" max="10496" width="9.85546875" style="3"/>
    <col min="10497" max="10497" width="13.140625" style="3" customWidth="1"/>
    <col min="10498" max="10498" width="11.42578125" style="3" customWidth="1"/>
    <col min="10499" max="10499" width="7.140625" style="3" customWidth="1"/>
    <col min="10500" max="10500" width="11.42578125" style="3" customWidth="1"/>
    <col min="10501" max="10501" width="7.42578125" style="3" customWidth="1"/>
    <col min="10502" max="10502" width="11.42578125" style="3" customWidth="1"/>
    <col min="10503" max="10503" width="7.42578125" style="3" customWidth="1"/>
    <col min="10504" max="10504" width="11.42578125" style="3" customWidth="1"/>
    <col min="10505" max="10505" width="7.42578125" style="3" customWidth="1"/>
    <col min="10506" max="10506" width="11.42578125" style="3" customWidth="1"/>
    <col min="10507" max="10507" width="7.42578125" style="3" customWidth="1"/>
    <col min="10508" max="10508" width="11.42578125" style="3" customWidth="1"/>
    <col min="10509" max="10509" width="7.42578125" style="3" customWidth="1"/>
    <col min="10510" max="10510" width="11.42578125" style="3" customWidth="1"/>
    <col min="10511" max="10511" width="7.42578125" style="3" customWidth="1"/>
    <col min="10512" max="10512" width="11.42578125" style="3" customWidth="1"/>
    <col min="10513" max="10513" width="7.42578125" style="3" customWidth="1"/>
    <col min="10514" max="10514" width="14.42578125" style="3" customWidth="1"/>
    <col min="10515" max="10752" width="9.85546875" style="3"/>
    <col min="10753" max="10753" width="13.140625" style="3" customWidth="1"/>
    <col min="10754" max="10754" width="11.42578125" style="3" customWidth="1"/>
    <col min="10755" max="10755" width="7.140625" style="3" customWidth="1"/>
    <col min="10756" max="10756" width="11.42578125" style="3" customWidth="1"/>
    <col min="10757" max="10757" width="7.42578125" style="3" customWidth="1"/>
    <col min="10758" max="10758" width="11.42578125" style="3" customWidth="1"/>
    <col min="10759" max="10759" width="7.42578125" style="3" customWidth="1"/>
    <col min="10760" max="10760" width="11.42578125" style="3" customWidth="1"/>
    <col min="10761" max="10761" width="7.42578125" style="3" customWidth="1"/>
    <col min="10762" max="10762" width="11.42578125" style="3" customWidth="1"/>
    <col min="10763" max="10763" width="7.42578125" style="3" customWidth="1"/>
    <col min="10764" max="10764" width="11.42578125" style="3" customWidth="1"/>
    <col min="10765" max="10765" width="7.42578125" style="3" customWidth="1"/>
    <col min="10766" max="10766" width="11.42578125" style="3" customWidth="1"/>
    <col min="10767" max="10767" width="7.42578125" style="3" customWidth="1"/>
    <col min="10768" max="10768" width="11.42578125" style="3" customWidth="1"/>
    <col min="10769" max="10769" width="7.42578125" style="3" customWidth="1"/>
    <col min="10770" max="10770" width="14.42578125" style="3" customWidth="1"/>
    <col min="10771" max="11008" width="9.85546875" style="3"/>
    <col min="11009" max="11009" width="13.140625" style="3" customWidth="1"/>
    <col min="11010" max="11010" width="11.42578125" style="3" customWidth="1"/>
    <col min="11011" max="11011" width="7.140625" style="3" customWidth="1"/>
    <col min="11012" max="11012" width="11.42578125" style="3" customWidth="1"/>
    <col min="11013" max="11013" width="7.42578125" style="3" customWidth="1"/>
    <col min="11014" max="11014" width="11.42578125" style="3" customWidth="1"/>
    <col min="11015" max="11015" width="7.42578125" style="3" customWidth="1"/>
    <col min="11016" max="11016" width="11.42578125" style="3" customWidth="1"/>
    <col min="11017" max="11017" width="7.42578125" style="3" customWidth="1"/>
    <col min="11018" max="11018" width="11.42578125" style="3" customWidth="1"/>
    <col min="11019" max="11019" width="7.42578125" style="3" customWidth="1"/>
    <col min="11020" max="11020" width="11.42578125" style="3" customWidth="1"/>
    <col min="11021" max="11021" width="7.42578125" style="3" customWidth="1"/>
    <col min="11022" max="11022" width="11.42578125" style="3" customWidth="1"/>
    <col min="11023" max="11023" width="7.42578125" style="3" customWidth="1"/>
    <col min="11024" max="11024" width="11.42578125" style="3" customWidth="1"/>
    <col min="11025" max="11025" width="7.42578125" style="3" customWidth="1"/>
    <col min="11026" max="11026" width="14.42578125" style="3" customWidth="1"/>
    <col min="11027" max="11264" width="9.85546875" style="3"/>
    <col min="11265" max="11265" width="13.140625" style="3" customWidth="1"/>
    <col min="11266" max="11266" width="11.42578125" style="3" customWidth="1"/>
    <col min="11267" max="11267" width="7.140625" style="3" customWidth="1"/>
    <col min="11268" max="11268" width="11.42578125" style="3" customWidth="1"/>
    <col min="11269" max="11269" width="7.42578125" style="3" customWidth="1"/>
    <col min="11270" max="11270" width="11.42578125" style="3" customWidth="1"/>
    <col min="11271" max="11271" width="7.42578125" style="3" customWidth="1"/>
    <col min="11272" max="11272" width="11.42578125" style="3" customWidth="1"/>
    <col min="11273" max="11273" width="7.42578125" style="3" customWidth="1"/>
    <col min="11274" max="11274" width="11.42578125" style="3" customWidth="1"/>
    <col min="11275" max="11275" width="7.42578125" style="3" customWidth="1"/>
    <col min="11276" max="11276" width="11.42578125" style="3" customWidth="1"/>
    <col min="11277" max="11277" width="7.42578125" style="3" customWidth="1"/>
    <col min="11278" max="11278" width="11.42578125" style="3" customWidth="1"/>
    <col min="11279" max="11279" width="7.42578125" style="3" customWidth="1"/>
    <col min="11280" max="11280" width="11.42578125" style="3" customWidth="1"/>
    <col min="11281" max="11281" width="7.42578125" style="3" customWidth="1"/>
    <col min="11282" max="11282" width="14.42578125" style="3" customWidth="1"/>
    <col min="11283" max="11520" width="9.85546875" style="3"/>
    <col min="11521" max="11521" width="13.140625" style="3" customWidth="1"/>
    <col min="11522" max="11522" width="11.42578125" style="3" customWidth="1"/>
    <col min="11523" max="11523" width="7.140625" style="3" customWidth="1"/>
    <col min="11524" max="11524" width="11.42578125" style="3" customWidth="1"/>
    <col min="11525" max="11525" width="7.42578125" style="3" customWidth="1"/>
    <col min="11526" max="11526" width="11.42578125" style="3" customWidth="1"/>
    <col min="11527" max="11527" width="7.42578125" style="3" customWidth="1"/>
    <col min="11528" max="11528" width="11.42578125" style="3" customWidth="1"/>
    <col min="11529" max="11529" width="7.42578125" style="3" customWidth="1"/>
    <col min="11530" max="11530" width="11.42578125" style="3" customWidth="1"/>
    <col min="11531" max="11531" width="7.42578125" style="3" customWidth="1"/>
    <col min="11532" max="11532" width="11.42578125" style="3" customWidth="1"/>
    <col min="11533" max="11533" width="7.42578125" style="3" customWidth="1"/>
    <col min="11534" max="11534" width="11.42578125" style="3" customWidth="1"/>
    <col min="11535" max="11535" width="7.42578125" style="3" customWidth="1"/>
    <col min="11536" max="11536" width="11.42578125" style="3" customWidth="1"/>
    <col min="11537" max="11537" width="7.42578125" style="3" customWidth="1"/>
    <col min="11538" max="11538" width="14.42578125" style="3" customWidth="1"/>
    <col min="11539" max="11776" width="9.85546875" style="3"/>
    <col min="11777" max="11777" width="13.140625" style="3" customWidth="1"/>
    <col min="11778" max="11778" width="11.42578125" style="3" customWidth="1"/>
    <col min="11779" max="11779" width="7.140625" style="3" customWidth="1"/>
    <col min="11780" max="11780" width="11.42578125" style="3" customWidth="1"/>
    <col min="11781" max="11781" width="7.42578125" style="3" customWidth="1"/>
    <col min="11782" max="11782" width="11.42578125" style="3" customWidth="1"/>
    <col min="11783" max="11783" width="7.42578125" style="3" customWidth="1"/>
    <col min="11784" max="11784" width="11.42578125" style="3" customWidth="1"/>
    <col min="11785" max="11785" width="7.42578125" style="3" customWidth="1"/>
    <col min="11786" max="11786" width="11.42578125" style="3" customWidth="1"/>
    <col min="11787" max="11787" width="7.42578125" style="3" customWidth="1"/>
    <col min="11788" max="11788" width="11.42578125" style="3" customWidth="1"/>
    <col min="11789" max="11789" width="7.42578125" style="3" customWidth="1"/>
    <col min="11790" max="11790" width="11.42578125" style="3" customWidth="1"/>
    <col min="11791" max="11791" width="7.42578125" style="3" customWidth="1"/>
    <col min="11792" max="11792" width="11.42578125" style="3" customWidth="1"/>
    <col min="11793" max="11793" width="7.42578125" style="3" customWidth="1"/>
    <col min="11794" max="11794" width="14.42578125" style="3" customWidth="1"/>
    <col min="11795" max="12032" width="9.85546875" style="3"/>
    <col min="12033" max="12033" width="13.140625" style="3" customWidth="1"/>
    <col min="12034" max="12034" width="11.42578125" style="3" customWidth="1"/>
    <col min="12035" max="12035" width="7.140625" style="3" customWidth="1"/>
    <col min="12036" max="12036" width="11.42578125" style="3" customWidth="1"/>
    <col min="12037" max="12037" width="7.42578125" style="3" customWidth="1"/>
    <col min="12038" max="12038" width="11.42578125" style="3" customWidth="1"/>
    <col min="12039" max="12039" width="7.42578125" style="3" customWidth="1"/>
    <col min="12040" max="12040" width="11.42578125" style="3" customWidth="1"/>
    <col min="12041" max="12041" width="7.42578125" style="3" customWidth="1"/>
    <col min="12042" max="12042" width="11.42578125" style="3" customWidth="1"/>
    <col min="12043" max="12043" width="7.42578125" style="3" customWidth="1"/>
    <col min="12044" max="12044" width="11.42578125" style="3" customWidth="1"/>
    <col min="12045" max="12045" width="7.42578125" style="3" customWidth="1"/>
    <col min="12046" max="12046" width="11.42578125" style="3" customWidth="1"/>
    <col min="12047" max="12047" width="7.42578125" style="3" customWidth="1"/>
    <col min="12048" max="12048" width="11.42578125" style="3" customWidth="1"/>
    <col min="12049" max="12049" width="7.42578125" style="3" customWidth="1"/>
    <col min="12050" max="12050" width="14.42578125" style="3" customWidth="1"/>
    <col min="12051" max="12288" width="9.85546875" style="3"/>
    <col min="12289" max="12289" width="13.140625" style="3" customWidth="1"/>
    <col min="12290" max="12290" width="11.42578125" style="3" customWidth="1"/>
    <col min="12291" max="12291" width="7.140625" style="3" customWidth="1"/>
    <col min="12292" max="12292" width="11.42578125" style="3" customWidth="1"/>
    <col min="12293" max="12293" width="7.42578125" style="3" customWidth="1"/>
    <col min="12294" max="12294" width="11.42578125" style="3" customWidth="1"/>
    <col min="12295" max="12295" width="7.42578125" style="3" customWidth="1"/>
    <col min="12296" max="12296" width="11.42578125" style="3" customWidth="1"/>
    <col min="12297" max="12297" width="7.42578125" style="3" customWidth="1"/>
    <col min="12298" max="12298" width="11.42578125" style="3" customWidth="1"/>
    <col min="12299" max="12299" width="7.42578125" style="3" customWidth="1"/>
    <col min="12300" max="12300" width="11.42578125" style="3" customWidth="1"/>
    <col min="12301" max="12301" width="7.42578125" style="3" customWidth="1"/>
    <col min="12302" max="12302" width="11.42578125" style="3" customWidth="1"/>
    <col min="12303" max="12303" width="7.42578125" style="3" customWidth="1"/>
    <col min="12304" max="12304" width="11.42578125" style="3" customWidth="1"/>
    <col min="12305" max="12305" width="7.42578125" style="3" customWidth="1"/>
    <col min="12306" max="12306" width="14.42578125" style="3" customWidth="1"/>
    <col min="12307" max="12544" width="9.85546875" style="3"/>
    <col min="12545" max="12545" width="13.140625" style="3" customWidth="1"/>
    <col min="12546" max="12546" width="11.42578125" style="3" customWidth="1"/>
    <col min="12547" max="12547" width="7.140625" style="3" customWidth="1"/>
    <col min="12548" max="12548" width="11.42578125" style="3" customWidth="1"/>
    <col min="12549" max="12549" width="7.42578125" style="3" customWidth="1"/>
    <col min="12550" max="12550" width="11.42578125" style="3" customWidth="1"/>
    <col min="12551" max="12551" width="7.42578125" style="3" customWidth="1"/>
    <col min="12552" max="12552" width="11.42578125" style="3" customWidth="1"/>
    <col min="12553" max="12553" width="7.42578125" style="3" customWidth="1"/>
    <col min="12554" max="12554" width="11.42578125" style="3" customWidth="1"/>
    <col min="12555" max="12555" width="7.42578125" style="3" customWidth="1"/>
    <col min="12556" max="12556" width="11.42578125" style="3" customWidth="1"/>
    <col min="12557" max="12557" width="7.42578125" style="3" customWidth="1"/>
    <col min="12558" max="12558" width="11.42578125" style="3" customWidth="1"/>
    <col min="12559" max="12559" width="7.42578125" style="3" customWidth="1"/>
    <col min="12560" max="12560" width="11.42578125" style="3" customWidth="1"/>
    <col min="12561" max="12561" width="7.42578125" style="3" customWidth="1"/>
    <col min="12562" max="12562" width="14.42578125" style="3" customWidth="1"/>
    <col min="12563" max="12800" width="9.85546875" style="3"/>
    <col min="12801" max="12801" width="13.140625" style="3" customWidth="1"/>
    <col min="12802" max="12802" width="11.42578125" style="3" customWidth="1"/>
    <col min="12803" max="12803" width="7.140625" style="3" customWidth="1"/>
    <col min="12804" max="12804" width="11.42578125" style="3" customWidth="1"/>
    <col min="12805" max="12805" width="7.42578125" style="3" customWidth="1"/>
    <col min="12806" max="12806" width="11.42578125" style="3" customWidth="1"/>
    <col min="12807" max="12807" width="7.42578125" style="3" customWidth="1"/>
    <col min="12808" max="12808" width="11.42578125" style="3" customWidth="1"/>
    <col min="12809" max="12809" width="7.42578125" style="3" customWidth="1"/>
    <col min="12810" max="12810" width="11.42578125" style="3" customWidth="1"/>
    <col min="12811" max="12811" width="7.42578125" style="3" customWidth="1"/>
    <col min="12812" max="12812" width="11.42578125" style="3" customWidth="1"/>
    <col min="12813" max="12813" width="7.42578125" style="3" customWidth="1"/>
    <col min="12814" max="12814" width="11.42578125" style="3" customWidth="1"/>
    <col min="12815" max="12815" width="7.42578125" style="3" customWidth="1"/>
    <col min="12816" max="12816" width="11.42578125" style="3" customWidth="1"/>
    <col min="12817" max="12817" width="7.42578125" style="3" customWidth="1"/>
    <col min="12818" max="12818" width="14.42578125" style="3" customWidth="1"/>
    <col min="12819" max="13056" width="9.85546875" style="3"/>
    <col min="13057" max="13057" width="13.140625" style="3" customWidth="1"/>
    <col min="13058" max="13058" width="11.42578125" style="3" customWidth="1"/>
    <col min="13059" max="13059" width="7.140625" style="3" customWidth="1"/>
    <col min="13060" max="13060" width="11.42578125" style="3" customWidth="1"/>
    <col min="13061" max="13061" width="7.42578125" style="3" customWidth="1"/>
    <col min="13062" max="13062" width="11.42578125" style="3" customWidth="1"/>
    <col min="13063" max="13063" width="7.42578125" style="3" customWidth="1"/>
    <col min="13064" max="13064" width="11.42578125" style="3" customWidth="1"/>
    <col min="13065" max="13065" width="7.42578125" style="3" customWidth="1"/>
    <col min="13066" max="13066" width="11.42578125" style="3" customWidth="1"/>
    <col min="13067" max="13067" width="7.42578125" style="3" customWidth="1"/>
    <col min="13068" max="13068" width="11.42578125" style="3" customWidth="1"/>
    <col min="13069" max="13069" width="7.42578125" style="3" customWidth="1"/>
    <col min="13070" max="13070" width="11.42578125" style="3" customWidth="1"/>
    <col min="13071" max="13071" width="7.42578125" style="3" customWidth="1"/>
    <col min="13072" max="13072" width="11.42578125" style="3" customWidth="1"/>
    <col min="13073" max="13073" width="7.42578125" style="3" customWidth="1"/>
    <col min="13074" max="13074" width="14.42578125" style="3" customWidth="1"/>
    <col min="13075" max="13312" width="9.85546875" style="3"/>
    <col min="13313" max="13313" width="13.140625" style="3" customWidth="1"/>
    <col min="13314" max="13314" width="11.42578125" style="3" customWidth="1"/>
    <col min="13315" max="13315" width="7.140625" style="3" customWidth="1"/>
    <col min="13316" max="13316" width="11.42578125" style="3" customWidth="1"/>
    <col min="13317" max="13317" width="7.42578125" style="3" customWidth="1"/>
    <col min="13318" max="13318" width="11.42578125" style="3" customWidth="1"/>
    <col min="13319" max="13319" width="7.42578125" style="3" customWidth="1"/>
    <col min="13320" max="13320" width="11.42578125" style="3" customWidth="1"/>
    <col min="13321" max="13321" width="7.42578125" style="3" customWidth="1"/>
    <col min="13322" max="13322" width="11.42578125" style="3" customWidth="1"/>
    <col min="13323" max="13323" width="7.42578125" style="3" customWidth="1"/>
    <col min="13324" max="13324" width="11.42578125" style="3" customWidth="1"/>
    <col min="13325" max="13325" width="7.42578125" style="3" customWidth="1"/>
    <col min="13326" max="13326" width="11.42578125" style="3" customWidth="1"/>
    <col min="13327" max="13327" width="7.42578125" style="3" customWidth="1"/>
    <col min="13328" max="13328" width="11.42578125" style="3" customWidth="1"/>
    <col min="13329" max="13329" width="7.42578125" style="3" customWidth="1"/>
    <col min="13330" max="13330" width="14.42578125" style="3" customWidth="1"/>
    <col min="13331" max="13568" width="9.85546875" style="3"/>
    <col min="13569" max="13569" width="13.140625" style="3" customWidth="1"/>
    <col min="13570" max="13570" width="11.42578125" style="3" customWidth="1"/>
    <col min="13571" max="13571" width="7.140625" style="3" customWidth="1"/>
    <col min="13572" max="13572" width="11.42578125" style="3" customWidth="1"/>
    <col min="13573" max="13573" width="7.42578125" style="3" customWidth="1"/>
    <col min="13574" max="13574" width="11.42578125" style="3" customWidth="1"/>
    <col min="13575" max="13575" width="7.42578125" style="3" customWidth="1"/>
    <col min="13576" max="13576" width="11.42578125" style="3" customWidth="1"/>
    <col min="13577" max="13577" width="7.42578125" style="3" customWidth="1"/>
    <col min="13578" max="13578" width="11.42578125" style="3" customWidth="1"/>
    <col min="13579" max="13579" width="7.42578125" style="3" customWidth="1"/>
    <col min="13580" max="13580" width="11.42578125" style="3" customWidth="1"/>
    <col min="13581" max="13581" width="7.42578125" style="3" customWidth="1"/>
    <col min="13582" max="13582" width="11.42578125" style="3" customWidth="1"/>
    <col min="13583" max="13583" width="7.42578125" style="3" customWidth="1"/>
    <col min="13584" max="13584" width="11.42578125" style="3" customWidth="1"/>
    <col min="13585" max="13585" width="7.42578125" style="3" customWidth="1"/>
    <col min="13586" max="13586" width="14.42578125" style="3" customWidth="1"/>
    <col min="13587" max="13824" width="9.85546875" style="3"/>
    <col min="13825" max="13825" width="13.140625" style="3" customWidth="1"/>
    <col min="13826" max="13826" width="11.42578125" style="3" customWidth="1"/>
    <col min="13827" max="13827" width="7.140625" style="3" customWidth="1"/>
    <col min="13828" max="13828" width="11.42578125" style="3" customWidth="1"/>
    <col min="13829" max="13829" width="7.42578125" style="3" customWidth="1"/>
    <col min="13830" max="13830" width="11.42578125" style="3" customWidth="1"/>
    <col min="13831" max="13831" width="7.42578125" style="3" customWidth="1"/>
    <col min="13832" max="13832" width="11.42578125" style="3" customWidth="1"/>
    <col min="13833" max="13833" width="7.42578125" style="3" customWidth="1"/>
    <col min="13834" max="13834" width="11.42578125" style="3" customWidth="1"/>
    <col min="13835" max="13835" width="7.42578125" style="3" customWidth="1"/>
    <col min="13836" max="13836" width="11.42578125" style="3" customWidth="1"/>
    <col min="13837" max="13837" width="7.42578125" style="3" customWidth="1"/>
    <col min="13838" max="13838" width="11.42578125" style="3" customWidth="1"/>
    <col min="13839" max="13839" width="7.42578125" style="3" customWidth="1"/>
    <col min="13840" max="13840" width="11.42578125" style="3" customWidth="1"/>
    <col min="13841" max="13841" width="7.42578125" style="3" customWidth="1"/>
    <col min="13842" max="13842" width="14.42578125" style="3" customWidth="1"/>
    <col min="13843" max="14080" width="9.85546875" style="3"/>
    <col min="14081" max="14081" width="13.140625" style="3" customWidth="1"/>
    <col min="14082" max="14082" width="11.42578125" style="3" customWidth="1"/>
    <col min="14083" max="14083" width="7.140625" style="3" customWidth="1"/>
    <col min="14084" max="14084" width="11.42578125" style="3" customWidth="1"/>
    <col min="14085" max="14085" width="7.42578125" style="3" customWidth="1"/>
    <col min="14086" max="14086" width="11.42578125" style="3" customWidth="1"/>
    <col min="14087" max="14087" width="7.42578125" style="3" customWidth="1"/>
    <col min="14088" max="14088" width="11.42578125" style="3" customWidth="1"/>
    <col min="14089" max="14089" width="7.42578125" style="3" customWidth="1"/>
    <col min="14090" max="14090" width="11.42578125" style="3" customWidth="1"/>
    <col min="14091" max="14091" width="7.42578125" style="3" customWidth="1"/>
    <col min="14092" max="14092" width="11.42578125" style="3" customWidth="1"/>
    <col min="14093" max="14093" width="7.42578125" style="3" customWidth="1"/>
    <col min="14094" max="14094" width="11.42578125" style="3" customWidth="1"/>
    <col min="14095" max="14095" width="7.42578125" style="3" customWidth="1"/>
    <col min="14096" max="14096" width="11.42578125" style="3" customWidth="1"/>
    <col min="14097" max="14097" width="7.42578125" style="3" customWidth="1"/>
    <col min="14098" max="14098" width="14.42578125" style="3" customWidth="1"/>
    <col min="14099" max="14336" width="9.85546875" style="3"/>
    <col min="14337" max="14337" width="13.140625" style="3" customWidth="1"/>
    <col min="14338" max="14338" width="11.42578125" style="3" customWidth="1"/>
    <col min="14339" max="14339" width="7.140625" style="3" customWidth="1"/>
    <col min="14340" max="14340" width="11.42578125" style="3" customWidth="1"/>
    <col min="14341" max="14341" width="7.42578125" style="3" customWidth="1"/>
    <col min="14342" max="14342" width="11.42578125" style="3" customWidth="1"/>
    <col min="14343" max="14343" width="7.42578125" style="3" customWidth="1"/>
    <col min="14344" max="14344" width="11.42578125" style="3" customWidth="1"/>
    <col min="14345" max="14345" width="7.42578125" style="3" customWidth="1"/>
    <col min="14346" max="14346" width="11.42578125" style="3" customWidth="1"/>
    <col min="14347" max="14347" width="7.42578125" style="3" customWidth="1"/>
    <col min="14348" max="14348" width="11.42578125" style="3" customWidth="1"/>
    <col min="14349" max="14349" width="7.42578125" style="3" customWidth="1"/>
    <col min="14350" max="14350" width="11.42578125" style="3" customWidth="1"/>
    <col min="14351" max="14351" width="7.42578125" style="3" customWidth="1"/>
    <col min="14352" max="14352" width="11.42578125" style="3" customWidth="1"/>
    <col min="14353" max="14353" width="7.42578125" style="3" customWidth="1"/>
    <col min="14354" max="14354" width="14.42578125" style="3" customWidth="1"/>
    <col min="14355" max="14592" width="9.85546875" style="3"/>
    <col min="14593" max="14593" width="13.140625" style="3" customWidth="1"/>
    <col min="14594" max="14594" width="11.42578125" style="3" customWidth="1"/>
    <col min="14595" max="14595" width="7.140625" style="3" customWidth="1"/>
    <col min="14596" max="14596" width="11.42578125" style="3" customWidth="1"/>
    <col min="14597" max="14597" width="7.42578125" style="3" customWidth="1"/>
    <col min="14598" max="14598" width="11.42578125" style="3" customWidth="1"/>
    <col min="14599" max="14599" width="7.42578125" style="3" customWidth="1"/>
    <col min="14600" max="14600" width="11.42578125" style="3" customWidth="1"/>
    <col min="14601" max="14601" width="7.42578125" style="3" customWidth="1"/>
    <col min="14602" max="14602" width="11.42578125" style="3" customWidth="1"/>
    <col min="14603" max="14603" width="7.42578125" style="3" customWidth="1"/>
    <col min="14604" max="14604" width="11.42578125" style="3" customWidth="1"/>
    <col min="14605" max="14605" width="7.42578125" style="3" customWidth="1"/>
    <col min="14606" max="14606" width="11.42578125" style="3" customWidth="1"/>
    <col min="14607" max="14607" width="7.42578125" style="3" customWidth="1"/>
    <col min="14608" max="14608" width="11.42578125" style="3" customWidth="1"/>
    <col min="14609" max="14609" width="7.42578125" style="3" customWidth="1"/>
    <col min="14610" max="14610" width="14.42578125" style="3" customWidth="1"/>
    <col min="14611" max="14848" width="9.85546875" style="3"/>
    <col min="14849" max="14849" width="13.140625" style="3" customWidth="1"/>
    <col min="14850" max="14850" width="11.42578125" style="3" customWidth="1"/>
    <col min="14851" max="14851" width="7.140625" style="3" customWidth="1"/>
    <col min="14852" max="14852" width="11.42578125" style="3" customWidth="1"/>
    <col min="14853" max="14853" width="7.42578125" style="3" customWidth="1"/>
    <col min="14854" max="14854" width="11.42578125" style="3" customWidth="1"/>
    <col min="14855" max="14855" width="7.42578125" style="3" customWidth="1"/>
    <col min="14856" max="14856" width="11.42578125" style="3" customWidth="1"/>
    <col min="14857" max="14857" width="7.42578125" style="3" customWidth="1"/>
    <col min="14858" max="14858" width="11.42578125" style="3" customWidth="1"/>
    <col min="14859" max="14859" width="7.42578125" style="3" customWidth="1"/>
    <col min="14860" max="14860" width="11.42578125" style="3" customWidth="1"/>
    <col min="14861" max="14861" width="7.42578125" style="3" customWidth="1"/>
    <col min="14862" max="14862" width="11.42578125" style="3" customWidth="1"/>
    <col min="14863" max="14863" width="7.42578125" style="3" customWidth="1"/>
    <col min="14864" max="14864" width="11.42578125" style="3" customWidth="1"/>
    <col min="14865" max="14865" width="7.42578125" style="3" customWidth="1"/>
    <col min="14866" max="14866" width="14.42578125" style="3" customWidth="1"/>
    <col min="14867" max="15104" width="9.85546875" style="3"/>
    <col min="15105" max="15105" width="13.140625" style="3" customWidth="1"/>
    <col min="15106" max="15106" width="11.42578125" style="3" customWidth="1"/>
    <col min="15107" max="15107" width="7.140625" style="3" customWidth="1"/>
    <col min="15108" max="15108" width="11.42578125" style="3" customWidth="1"/>
    <col min="15109" max="15109" width="7.42578125" style="3" customWidth="1"/>
    <col min="15110" max="15110" width="11.42578125" style="3" customWidth="1"/>
    <col min="15111" max="15111" width="7.42578125" style="3" customWidth="1"/>
    <col min="15112" max="15112" width="11.42578125" style="3" customWidth="1"/>
    <col min="15113" max="15113" width="7.42578125" style="3" customWidth="1"/>
    <col min="15114" max="15114" width="11.42578125" style="3" customWidth="1"/>
    <col min="15115" max="15115" width="7.42578125" style="3" customWidth="1"/>
    <col min="15116" max="15116" width="11.42578125" style="3" customWidth="1"/>
    <col min="15117" max="15117" width="7.42578125" style="3" customWidth="1"/>
    <col min="15118" max="15118" width="11.42578125" style="3" customWidth="1"/>
    <col min="15119" max="15119" width="7.42578125" style="3" customWidth="1"/>
    <col min="15120" max="15120" width="11.42578125" style="3" customWidth="1"/>
    <col min="15121" max="15121" width="7.42578125" style="3" customWidth="1"/>
    <col min="15122" max="15122" width="14.42578125" style="3" customWidth="1"/>
    <col min="15123" max="15360" width="9.85546875" style="3"/>
    <col min="15361" max="15361" width="13.140625" style="3" customWidth="1"/>
    <col min="15362" max="15362" width="11.42578125" style="3" customWidth="1"/>
    <col min="15363" max="15363" width="7.140625" style="3" customWidth="1"/>
    <col min="15364" max="15364" width="11.42578125" style="3" customWidth="1"/>
    <col min="15365" max="15365" width="7.42578125" style="3" customWidth="1"/>
    <col min="15366" max="15366" width="11.42578125" style="3" customWidth="1"/>
    <col min="15367" max="15367" width="7.42578125" style="3" customWidth="1"/>
    <col min="15368" max="15368" width="11.42578125" style="3" customWidth="1"/>
    <col min="15369" max="15369" width="7.42578125" style="3" customWidth="1"/>
    <col min="15370" max="15370" width="11.42578125" style="3" customWidth="1"/>
    <col min="15371" max="15371" width="7.42578125" style="3" customWidth="1"/>
    <col min="15372" max="15372" width="11.42578125" style="3" customWidth="1"/>
    <col min="15373" max="15373" width="7.42578125" style="3" customWidth="1"/>
    <col min="15374" max="15374" width="11.42578125" style="3" customWidth="1"/>
    <col min="15375" max="15375" width="7.42578125" style="3" customWidth="1"/>
    <col min="15376" max="15376" width="11.42578125" style="3" customWidth="1"/>
    <col min="15377" max="15377" width="7.42578125" style="3" customWidth="1"/>
    <col min="15378" max="15378" width="14.42578125" style="3" customWidth="1"/>
    <col min="15379" max="15616" width="9.85546875" style="3"/>
    <col min="15617" max="15617" width="13.140625" style="3" customWidth="1"/>
    <col min="15618" max="15618" width="11.42578125" style="3" customWidth="1"/>
    <col min="15619" max="15619" width="7.140625" style="3" customWidth="1"/>
    <col min="15620" max="15620" width="11.42578125" style="3" customWidth="1"/>
    <col min="15621" max="15621" width="7.42578125" style="3" customWidth="1"/>
    <col min="15622" max="15622" width="11.42578125" style="3" customWidth="1"/>
    <col min="15623" max="15623" width="7.42578125" style="3" customWidth="1"/>
    <col min="15624" max="15624" width="11.42578125" style="3" customWidth="1"/>
    <col min="15625" max="15625" width="7.42578125" style="3" customWidth="1"/>
    <col min="15626" max="15626" width="11.42578125" style="3" customWidth="1"/>
    <col min="15627" max="15627" width="7.42578125" style="3" customWidth="1"/>
    <col min="15628" max="15628" width="11.42578125" style="3" customWidth="1"/>
    <col min="15629" max="15629" width="7.42578125" style="3" customWidth="1"/>
    <col min="15630" max="15630" width="11.42578125" style="3" customWidth="1"/>
    <col min="15631" max="15631" width="7.42578125" style="3" customWidth="1"/>
    <col min="15632" max="15632" width="11.42578125" style="3" customWidth="1"/>
    <col min="15633" max="15633" width="7.42578125" style="3" customWidth="1"/>
    <col min="15634" max="15634" width="14.42578125" style="3" customWidth="1"/>
    <col min="15635" max="15872" width="9.85546875" style="3"/>
    <col min="15873" max="15873" width="13.140625" style="3" customWidth="1"/>
    <col min="15874" max="15874" width="11.42578125" style="3" customWidth="1"/>
    <col min="15875" max="15875" width="7.140625" style="3" customWidth="1"/>
    <col min="15876" max="15876" width="11.42578125" style="3" customWidth="1"/>
    <col min="15877" max="15877" width="7.42578125" style="3" customWidth="1"/>
    <col min="15878" max="15878" width="11.42578125" style="3" customWidth="1"/>
    <col min="15879" max="15879" width="7.42578125" style="3" customWidth="1"/>
    <col min="15880" max="15880" width="11.42578125" style="3" customWidth="1"/>
    <col min="15881" max="15881" width="7.42578125" style="3" customWidth="1"/>
    <col min="15882" max="15882" width="11.42578125" style="3" customWidth="1"/>
    <col min="15883" max="15883" width="7.42578125" style="3" customWidth="1"/>
    <col min="15884" max="15884" width="11.42578125" style="3" customWidth="1"/>
    <col min="15885" max="15885" width="7.42578125" style="3" customWidth="1"/>
    <col min="15886" max="15886" width="11.42578125" style="3" customWidth="1"/>
    <col min="15887" max="15887" width="7.42578125" style="3" customWidth="1"/>
    <col min="15888" max="15888" width="11.42578125" style="3" customWidth="1"/>
    <col min="15889" max="15889" width="7.42578125" style="3" customWidth="1"/>
    <col min="15890" max="15890" width="14.42578125" style="3" customWidth="1"/>
    <col min="15891" max="16128" width="9.85546875" style="3"/>
    <col min="16129" max="16129" width="13.140625" style="3" customWidth="1"/>
    <col min="16130" max="16130" width="11.42578125" style="3" customWidth="1"/>
    <col min="16131" max="16131" width="7.140625" style="3" customWidth="1"/>
    <col min="16132" max="16132" width="11.42578125" style="3" customWidth="1"/>
    <col min="16133" max="16133" width="7.42578125" style="3" customWidth="1"/>
    <col min="16134" max="16134" width="11.42578125" style="3" customWidth="1"/>
    <col min="16135" max="16135" width="7.42578125" style="3" customWidth="1"/>
    <col min="16136" max="16136" width="11.42578125" style="3" customWidth="1"/>
    <col min="16137" max="16137" width="7.42578125" style="3" customWidth="1"/>
    <col min="16138" max="16138" width="11.42578125" style="3" customWidth="1"/>
    <col min="16139" max="16139" width="7.42578125" style="3" customWidth="1"/>
    <col min="16140" max="16140" width="11.42578125" style="3" customWidth="1"/>
    <col min="16141" max="16141" width="7.42578125" style="3" customWidth="1"/>
    <col min="16142" max="16142" width="11.42578125" style="3" customWidth="1"/>
    <col min="16143" max="16143" width="7.42578125" style="3" customWidth="1"/>
    <col min="16144" max="16144" width="11.42578125" style="3" customWidth="1"/>
    <col min="16145" max="16145" width="7.42578125" style="3" customWidth="1"/>
    <col min="16146" max="16146" width="14.42578125" style="3" customWidth="1"/>
    <col min="16147" max="16384" width="9.85546875" style="3"/>
  </cols>
  <sheetData>
    <row r="1" spans="1:18" ht="16.5" customHeight="1">
      <c r="A1" s="70" t="s">
        <v>0</v>
      </c>
      <c r="B1" s="71"/>
      <c r="C1" s="71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3.5" customHeight="1" thickBot="1">
      <c r="A2" s="1" t="s">
        <v>6</v>
      </c>
      <c r="R2" s="4" t="s">
        <v>39</v>
      </c>
    </row>
    <row r="3" spans="1:18" ht="18" customHeight="1">
      <c r="A3" s="5" t="s">
        <v>7</v>
      </c>
      <c r="B3" s="6" t="s">
        <v>8</v>
      </c>
      <c r="C3" s="6" t="s">
        <v>9</v>
      </c>
      <c r="D3" s="6" t="s">
        <v>10</v>
      </c>
      <c r="E3" s="6" t="s">
        <v>9</v>
      </c>
      <c r="F3" s="7" t="s">
        <v>11</v>
      </c>
      <c r="G3" s="8" t="s">
        <v>9</v>
      </c>
      <c r="H3" s="8" t="s">
        <v>12</v>
      </c>
      <c r="I3" s="8" t="s">
        <v>9</v>
      </c>
      <c r="J3" s="8" t="s">
        <v>13</v>
      </c>
      <c r="K3" s="8" t="s">
        <v>9</v>
      </c>
      <c r="L3" s="8" t="s">
        <v>1</v>
      </c>
      <c r="M3" s="8" t="s">
        <v>9</v>
      </c>
      <c r="N3" s="8" t="s">
        <v>2</v>
      </c>
      <c r="O3" s="8" t="s">
        <v>9</v>
      </c>
      <c r="P3" s="8" t="s">
        <v>3</v>
      </c>
      <c r="Q3" s="8" t="s">
        <v>9</v>
      </c>
      <c r="R3" s="9" t="s">
        <v>7</v>
      </c>
    </row>
    <row r="4" spans="1:18" s="46" customFormat="1" ht="18" customHeight="1">
      <c r="A4" s="10" t="s">
        <v>14</v>
      </c>
      <c r="B4" s="11">
        <v>200894</v>
      </c>
      <c r="C4" s="45"/>
      <c r="D4" s="12">
        <v>89326</v>
      </c>
      <c r="E4" s="45"/>
      <c r="F4" s="12">
        <v>67474</v>
      </c>
      <c r="G4" s="45"/>
      <c r="H4" s="12">
        <v>63484</v>
      </c>
      <c r="I4" s="45"/>
      <c r="J4" s="12">
        <v>15437</v>
      </c>
      <c r="K4" s="45"/>
      <c r="L4" s="12">
        <v>16523</v>
      </c>
      <c r="M4" s="45"/>
      <c r="N4" s="12">
        <v>7878</v>
      </c>
      <c r="O4" s="31"/>
      <c r="P4" s="12">
        <v>20630</v>
      </c>
      <c r="Q4" s="31"/>
      <c r="R4" s="13" t="s">
        <v>14</v>
      </c>
    </row>
    <row r="5" spans="1:18" ht="10.35" customHeight="1">
      <c r="A5" s="14" t="s">
        <v>15</v>
      </c>
      <c r="B5" s="47">
        <v>1765</v>
      </c>
      <c r="C5" s="1"/>
      <c r="D5" s="47">
        <v>767</v>
      </c>
      <c r="E5" s="1"/>
      <c r="F5" s="47">
        <v>391</v>
      </c>
      <c r="G5" s="1"/>
      <c r="H5" s="47">
        <v>428</v>
      </c>
      <c r="I5" s="1"/>
      <c r="J5" s="47">
        <v>110</v>
      </c>
      <c r="K5" s="1"/>
      <c r="L5" s="47">
        <v>218</v>
      </c>
      <c r="M5" s="1"/>
      <c r="N5" s="47">
        <v>70</v>
      </c>
      <c r="O5" s="1"/>
      <c r="P5" s="47">
        <v>89</v>
      </c>
      <c r="Q5" s="1"/>
      <c r="R5" s="15" t="s">
        <v>15</v>
      </c>
    </row>
    <row r="6" spans="1:18" ht="10.35" customHeight="1">
      <c r="A6" s="14">
        <v>1</v>
      </c>
      <c r="B6" s="47">
        <v>1863</v>
      </c>
      <c r="C6" s="1"/>
      <c r="D6" s="47">
        <v>701</v>
      </c>
      <c r="E6" s="1"/>
      <c r="F6" s="47">
        <v>378</v>
      </c>
      <c r="G6" s="1"/>
      <c r="H6" s="47">
        <v>499</v>
      </c>
      <c r="I6" s="1"/>
      <c r="J6" s="47">
        <v>114</v>
      </c>
      <c r="K6" s="1"/>
      <c r="L6" s="47">
        <v>162</v>
      </c>
      <c r="M6" s="1"/>
      <c r="N6" s="47">
        <v>73</v>
      </c>
      <c r="O6" s="1"/>
      <c r="P6" s="47">
        <v>88</v>
      </c>
      <c r="Q6" s="1"/>
      <c r="R6" s="15">
        <v>1</v>
      </c>
    </row>
    <row r="7" spans="1:18" ht="10.35" customHeight="1">
      <c r="A7" s="14">
        <v>2</v>
      </c>
      <c r="B7" s="47">
        <v>1839</v>
      </c>
      <c r="C7" s="1"/>
      <c r="D7" s="47">
        <v>827</v>
      </c>
      <c r="E7" s="1"/>
      <c r="F7" s="47">
        <v>422</v>
      </c>
      <c r="G7" s="1"/>
      <c r="H7" s="47">
        <v>508</v>
      </c>
      <c r="I7" s="1"/>
      <c r="J7" s="47">
        <v>116</v>
      </c>
      <c r="K7" s="1"/>
      <c r="L7" s="47">
        <v>188</v>
      </c>
      <c r="M7" s="1"/>
      <c r="N7" s="47">
        <v>80</v>
      </c>
      <c r="O7" s="1"/>
      <c r="P7" s="47">
        <v>113</v>
      </c>
      <c r="Q7" s="1"/>
      <c r="R7" s="15">
        <v>2</v>
      </c>
    </row>
    <row r="8" spans="1:18" ht="10.35" customHeight="1">
      <c r="A8" s="14">
        <v>3</v>
      </c>
      <c r="B8" s="47">
        <v>1913</v>
      </c>
      <c r="C8" s="1"/>
      <c r="D8" s="47">
        <v>805</v>
      </c>
      <c r="E8" s="1"/>
      <c r="F8" s="47">
        <v>442</v>
      </c>
      <c r="G8" s="1"/>
      <c r="H8" s="47">
        <v>515</v>
      </c>
      <c r="I8" s="1"/>
      <c r="J8" s="47">
        <v>145</v>
      </c>
      <c r="K8" s="1"/>
      <c r="L8" s="47">
        <v>172</v>
      </c>
      <c r="M8" s="1"/>
      <c r="N8" s="47">
        <v>82</v>
      </c>
      <c r="O8" s="1"/>
      <c r="P8" s="47">
        <v>132</v>
      </c>
      <c r="Q8" s="1"/>
      <c r="R8" s="15">
        <v>3</v>
      </c>
    </row>
    <row r="9" spans="1:18" ht="10.35" customHeight="1">
      <c r="A9" s="14">
        <v>4</v>
      </c>
      <c r="B9" s="47">
        <v>2013</v>
      </c>
      <c r="C9" s="1"/>
      <c r="D9" s="47">
        <v>760</v>
      </c>
      <c r="E9" s="1"/>
      <c r="F9" s="47">
        <v>459</v>
      </c>
      <c r="G9" s="1"/>
      <c r="H9" s="47">
        <v>494</v>
      </c>
      <c r="I9" s="1"/>
      <c r="J9" s="47">
        <v>127</v>
      </c>
      <c r="K9" s="1"/>
      <c r="L9" s="47">
        <v>176</v>
      </c>
      <c r="M9" s="1"/>
      <c r="N9" s="47">
        <v>86</v>
      </c>
      <c r="O9" s="1"/>
      <c r="P9" s="47">
        <v>151</v>
      </c>
      <c r="Q9" s="1"/>
      <c r="R9" s="15">
        <v>4</v>
      </c>
    </row>
    <row r="10" spans="1:18" s="46" customFormat="1" ht="10.35" customHeight="1">
      <c r="A10" s="16" t="s">
        <v>16</v>
      </c>
      <c r="B10" s="17">
        <v>9393</v>
      </c>
      <c r="C10" s="18">
        <f>B10/B4*100</f>
        <v>4.6756000676973928</v>
      </c>
      <c r="D10" s="17">
        <v>3860</v>
      </c>
      <c r="E10" s="18">
        <f>D10/D4*100</f>
        <v>4.3212502518863483</v>
      </c>
      <c r="F10" s="17">
        <v>2092</v>
      </c>
      <c r="G10" s="18">
        <f>F10/F4*100</f>
        <v>3.1004535080179032</v>
      </c>
      <c r="H10" s="17">
        <v>2444</v>
      </c>
      <c r="I10" s="18">
        <f>H10/H4*100</f>
        <v>3.8497889231932452</v>
      </c>
      <c r="J10" s="17">
        <v>612</v>
      </c>
      <c r="K10" s="18">
        <f>J10/J4*100</f>
        <v>3.9645008745222516</v>
      </c>
      <c r="L10" s="17">
        <v>916</v>
      </c>
      <c r="M10" s="18">
        <f>L10/L4*100</f>
        <v>5.5437874478000371</v>
      </c>
      <c r="N10" s="17">
        <v>391</v>
      </c>
      <c r="O10" s="18">
        <f>N10/N4*100</f>
        <v>4.9631886265549632</v>
      </c>
      <c r="P10" s="17">
        <v>573</v>
      </c>
      <c r="Q10" s="18">
        <f>P10/P4*100</f>
        <v>2.7775084827920504</v>
      </c>
      <c r="R10" s="19" t="s">
        <v>16</v>
      </c>
    </row>
    <row r="11" spans="1:18" ht="10.35" customHeight="1">
      <c r="A11" s="14">
        <v>5</v>
      </c>
      <c r="B11" s="47">
        <v>1965</v>
      </c>
      <c r="C11" s="20"/>
      <c r="D11" s="47">
        <v>771</v>
      </c>
      <c r="E11" s="20"/>
      <c r="F11" s="47">
        <v>515</v>
      </c>
      <c r="G11" s="20"/>
      <c r="H11" s="47">
        <v>519</v>
      </c>
      <c r="I11" s="20"/>
      <c r="J11" s="47">
        <v>146</v>
      </c>
      <c r="K11" s="20"/>
      <c r="L11" s="47">
        <v>179</v>
      </c>
      <c r="M11" s="20"/>
      <c r="N11" s="47">
        <v>88</v>
      </c>
      <c r="O11" s="20"/>
      <c r="P11" s="47">
        <v>141</v>
      </c>
      <c r="Q11" s="20"/>
      <c r="R11" s="15">
        <v>5</v>
      </c>
    </row>
    <row r="12" spans="1:18" ht="10.35" customHeight="1">
      <c r="A12" s="14">
        <v>6</v>
      </c>
      <c r="B12" s="47">
        <v>2028</v>
      </c>
      <c r="C12" s="20"/>
      <c r="D12" s="47">
        <v>833</v>
      </c>
      <c r="E12" s="20"/>
      <c r="F12" s="47">
        <v>488</v>
      </c>
      <c r="G12" s="20"/>
      <c r="H12" s="47">
        <v>543</v>
      </c>
      <c r="I12" s="20"/>
      <c r="J12" s="47">
        <v>151</v>
      </c>
      <c r="K12" s="20"/>
      <c r="L12" s="47">
        <v>167</v>
      </c>
      <c r="M12" s="20"/>
      <c r="N12" s="47">
        <v>80</v>
      </c>
      <c r="O12" s="20"/>
      <c r="P12" s="47">
        <v>159</v>
      </c>
      <c r="Q12" s="20"/>
      <c r="R12" s="15">
        <v>6</v>
      </c>
    </row>
    <row r="13" spans="1:18" ht="10.35" customHeight="1">
      <c r="A13" s="14">
        <v>7</v>
      </c>
      <c r="B13" s="47">
        <v>2043</v>
      </c>
      <c r="C13" s="20"/>
      <c r="D13" s="47">
        <v>773</v>
      </c>
      <c r="E13" s="20"/>
      <c r="F13" s="47">
        <v>522</v>
      </c>
      <c r="G13" s="20"/>
      <c r="H13" s="47">
        <v>569</v>
      </c>
      <c r="I13" s="20"/>
      <c r="J13" s="47">
        <v>162</v>
      </c>
      <c r="K13" s="20"/>
      <c r="L13" s="47">
        <v>175</v>
      </c>
      <c r="M13" s="20"/>
      <c r="N13" s="47">
        <v>78</v>
      </c>
      <c r="O13" s="20"/>
      <c r="P13" s="47">
        <v>185</v>
      </c>
      <c r="Q13" s="20"/>
      <c r="R13" s="15">
        <v>7</v>
      </c>
    </row>
    <row r="14" spans="1:18" ht="10.35" customHeight="1">
      <c r="A14" s="14">
        <v>8</v>
      </c>
      <c r="B14" s="47">
        <v>1981</v>
      </c>
      <c r="C14" s="20"/>
      <c r="D14" s="47">
        <v>821</v>
      </c>
      <c r="E14" s="20"/>
      <c r="F14" s="47">
        <v>521</v>
      </c>
      <c r="G14" s="20"/>
      <c r="H14" s="47">
        <v>549</v>
      </c>
      <c r="I14" s="20"/>
      <c r="J14" s="47">
        <v>167</v>
      </c>
      <c r="K14" s="20"/>
      <c r="L14" s="47">
        <v>170</v>
      </c>
      <c r="M14" s="20"/>
      <c r="N14" s="47">
        <v>70</v>
      </c>
      <c r="O14" s="20"/>
      <c r="P14" s="47">
        <v>173</v>
      </c>
      <c r="Q14" s="20"/>
      <c r="R14" s="15">
        <v>8</v>
      </c>
    </row>
    <row r="15" spans="1:18" ht="10.35" customHeight="1">
      <c r="A15" s="14">
        <v>9</v>
      </c>
      <c r="B15" s="47">
        <v>2115</v>
      </c>
      <c r="C15" s="20"/>
      <c r="D15" s="47">
        <v>824</v>
      </c>
      <c r="E15" s="20"/>
      <c r="F15" s="47">
        <v>518</v>
      </c>
      <c r="G15" s="20"/>
      <c r="H15" s="47">
        <v>618</v>
      </c>
      <c r="I15" s="20"/>
      <c r="J15" s="47">
        <v>142</v>
      </c>
      <c r="K15" s="20"/>
      <c r="L15" s="47">
        <v>177</v>
      </c>
      <c r="M15" s="20"/>
      <c r="N15" s="47">
        <v>84</v>
      </c>
      <c r="O15" s="20"/>
      <c r="P15" s="47">
        <v>191</v>
      </c>
      <c r="Q15" s="20"/>
      <c r="R15" s="15">
        <v>9</v>
      </c>
    </row>
    <row r="16" spans="1:18" s="46" customFormat="1" ht="10.35" customHeight="1">
      <c r="A16" s="16" t="s">
        <v>17</v>
      </c>
      <c r="B16" s="17">
        <v>10132</v>
      </c>
      <c r="C16" s="18">
        <f>B16/B4*100</f>
        <v>5.043455752785051</v>
      </c>
      <c r="D16" s="17">
        <v>4022</v>
      </c>
      <c r="E16" s="18">
        <f>D16/D4*100</f>
        <v>4.502608423079506</v>
      </c>
      <c r="F16" s="17">
        <v>2564</v>
      </c>
      <c r="G16" s="18">
        <f>F16/F4*100</f>
        <v>3.799982215371847</v>
      </c>
      <c r="H16" s="17">
        <v>2798</v>
      </c>
      <c r="I16" s="18">
        <f>H16/H4*100</f>
        <v>4.407409741037112</v>
      </c>
      <c r="J16" s="17">
        <v>768</v>
      </c>
      <c r="K16" s="18">
        <f>J16/J4*100</f>
        <v>4.9750599209691</v>
      </c>
      <c r="L16" s="17">
        <v>868</v>
      </c>
      <c r="M16" s="18">
        <f>L16/L4*100</f>
        <v>5.2532833020637906</v>
      </c>
      <c r="N16" s="17">
        <v>400</v>
      </c>
      <c r="O16" s="18">
        <f>N16/N4*100</f>
        <v>5.0774308200050768</v>
      </c>
      <c r="P16" s="17">
        <v>849</v>
      </c>
      <c r="Q16" s="18">
        <f>P16/P4*100</f>
        <v>4.1153659718856028</v>
      </c>
      <c r="R16" s="19" t="s">
        <v>17</v>
      </c>
    </row>
    <row r="17" spans="1:18" ht="10.35" customHeight="1">
      <c r="A17" s="14">
        <v>10</v>
      </c>
      <c r="B17" s="47">
        <v>2085</v>
      </c>
      <c r="C17" s="21"/>
      <c r="D17" s="47">
        <v>818</v>
      </c>
      <c r="E17" s="21"/>
      <c r="F17" s="47">
        <v>535</v>
      </c>
      <c r="G17" s="21"/>
      <c r="H17" s="47">
        <v>553</v>
      </c>
      <c r="I17" s="21"/>
      <c r="J17" s="47">
        <v>146</v>
      </c>
      <c r="K17" s="21"/>
      <c r="L17" s="47">
        <v>204</v>
      </c>
      <c r="M17" s="21"/>
      <c r="N17" s="47">
        <v>83</v>
      </c>
      <c r="O17" s="21"/>
      <c r="P17" s="47">
        <v>180</v>
      </c>
      <c r="Q17" s="21"/>
      <c r="R17" s="15">
        <v>10</v>
      </c>
    </row>
    <row r="18" spans="1:18" ht="10.35" customHeight="1">
      <c r="A18" s="14">
        <v>11</v>
      </c>
      <c r="B18" s="47">
        <v>2040</v>
      </c>
      <c r="C18" s="21"/>
      <c r="D18" s="47">
        <v>811</v>
      </c>
      <c r="E18" s="21"/>
      <c r="F18" s="47">
        <v>545</v>
      </c>
      <c r="G18" s="21"/>
      <c r="H18" s="47">
        <v>610</v>
      </c>
      <c r="I18" s="21"/>
      <c r="J18" s="47">
        <v>173</v>
      </c>
      <c r="K18" s="21"/>
      <c r="L18" s="47">
        <v>188</v>
      </c>
      <c r="M18" s="21"/>
      <c r="N18" s="47">
        <v>78</v>
      </c>
      <c r="O18" s="21"/>
      <c r="P18" s="47">
        <v>212</v>
      </c>
      <c r="Q18" s="21"/>
      <c r="R18" s="15">
        <v>11</v>
      </c>
    </row>
    <row r="19" spans="1:18" ht="10.35" customHeight="1">
      <c r="A19" s="14">
        <v>12</v>
      </c>
      <c r="B19" s="47">
        <v>2133</v>
      </c>
      <c r="C19" s="21"/>
      <c r="D19" s="47">
        <v>848</v>
      </c>
      <c r="E19" s="21"/>
      <c r="F19" s="47">
        <v>538</v>
      </c>
      <c r="G19" s="21"/>
      <c r="H19" s="47">
        <v>588</v>
      </c>
      <c r="I19" s="21"/>
      <c r="J19" s="47">
        <v>159</v>
      </c>
      <c r="K19" s="21"/>
      <c r="L19" s="47">
        <v>201</v>
      </c>
      <c r="M19" s="21"/>
      <c r="N19" s="47">
        <v>78</v>
      </c>
      <c r="O19" s="21"/>
      <c r="P19" s="47">
        <v>205</v>
      </c>
      <c r="Q19" s="21"/>
      <c r="R19" s="15">
        <v>12</v>
      </c>
    </row>
    <row r="20" spans="1:18" ht="10.35" customHeight="1">
      <c r="A20" s="14">
        <v>13</v>
      </c>
      <c r="B20" s="47">
        <v>2016</v>
      </c>
      <c r="C20" s="21"/>
      <c r="D20" s="47">
        <v>834</v>
      </c>
      <c r="E20" s="21"/>
      <c r="F20" s="47">
        <v>591</v>
      </c>
      <c r="G20" s="21"/>
      <c r="H20" s="47">
        <v>609</v>
      </c>
      <c r="I20" s="21"/>
      <c r="J20" s="47">
        <v>156</v>
      </c>
      <c r="K20" s="21"/>
      <c r="L20" s="47">
        <v>220</v>
      </c>
      <c r="M20" s="21"/>
      <c r="N20" s="47">
        <v>64</v>
      </c>
      <c r="O20" s="21"/>
      <c r="P20" s="47">
        <v>207</v>
      </c>
      <c r="Q20" s="21"/>
      <c r="R20" s="15">
        <v>13</v>
      </c>
    </row>
    <row r="21" spans="1:18" ht="10.35" customHeight="1">
      <c r="A21" s="14">
        <v>14</v>
      </c>
      <c r="B21" s="47">
        <v>1930</v>
      </c>
      <c r="C21" s="21"/>
      <c r="D21" s="47">
        <v>802</v>
      </c>
      <c r="E21" s="21"/>
      <c r="F21" s="47">
        <v>559</v>
      </c>
      <c r="G21" s="21"/>
      <c r="H21" s="47">
        <v>567</v>
      </c>
      <c r="I21" s="21"/>
      <c r="J21" s="47">
        <v>144</v>
      </c>
      <c r="K21" s="21"/>
      <c r="L21" s="47">
        <v>211</v>
      </c>
      <c r="M21" s="21"/>
      <c r="N21" s="47">
        <v>77</v>
      </c>
      <c r="O21" s="21"/>
      <c r="P21" s="47">
        <v>210</v>
      </c>
      <c r="Q21" s="21"/>
      <c r="R21" s="15">
        <v>14</v>
      </c>
    </row>
    <row r="22" spans="1:18" s="46" customFormat="1" ht="10.35" customHeight="1">
      <c r="A22" s="16" t="s">
        <v>18</v>
      </c>
      <c r="B22" s="17">
        <v>10204</v>
      </c>
      <c r="C22" s="18">
        <f>B22/B4*100</f>
        <v>5.0792955488964324</v>
      </c>
      <c r="D22" s="17">
        <v>4113</v>
      </c>
      <c r="E22" s="18">
        <f>D22/D4*100</f>
        <v>4.6044824575151688</v>
      </c>
      <c r="F22" s="17">
        <v>2768</v>
      </c>
      <c r="G22" s="18">
        <f>F22/F4*100</f>
        <v>4.1023208939739746</v>
      </c>
      <c r="H22" s="17">
        <v>2927</v>
      </c>
      <c r="I22" s="18">
        <f>H22/H4*100</f>
        <v>4.6106105475395376</v>
      </c>
      <c r="J22" s="17">
        <v>778</v>
      </c>
      <c r="K22" s="18">
        <f>J22/J4*100</f>
        <v>5.0398393470233849</v>
      </c>
      <c r="L22" s="17">
        <v>1024</v>
      </c>
      <c r="M22" s="18">
        <f>L22/L4*100</f>
        <v>6.1974217757065908</v>
      </c>
      <c r="N22" s="17">
        <v>380</v>
      </c>
      <c r="O22" s="18">
        <f>N22/N4*100</f>
        <v>4.8235592790048232</v>
      </c>
      <c r="P22" s="17">
        <v>1014</v>
      </c>
      <c r="Q22" s="18">
        <f>P22/P4*100</f>
        <v>4.9151720794958793</v>
      </c>
      <c r="R22" s="19" t="s">
        <v>18</v>
      </c>
    </row>
    <row r="23" spans="1:18" s="46" customFormat="1" ht="18" customHeight="1">
      <c r="A23" s="16" t="s">
        <v>19</v>
      </c>
      <c r="B23" s="22">
        <f>SUM(B22,B16,B10)</f>
        <v>29729</v>
      </c>
      <c r="C23" s="18">
        <f>B23/B4*100</f>
        <v>14.798351369378876</v>
      </c>
      <c r="D23" s="22">
        <f>SUM(D22,D16,D10)</f>
        <v>11995</v>
      </c>
      <c r="E23" s="18">
        <f>D23/D4*100</f>
        <v>13.428341132481025</v>
      </c>
      <c r="F23" s="22">
        <f>SUM(F22,F16,F10)</f>
        <v>7424</v>
      </c>
      <c r="G23" s="18">
        <f>F23/F4*100</f>
        <v>11.002756617363724</v>
      </c>
      <c r="H23" s="22">
        <f>SUM(H22,H16,H10)</f>
        <v>8169</v>
      </c>
      <c r="I23" s="18">
        <f>H23/H4*100</f>
        <v>12.867809211769895</v>
      </c>
      <c r="J23" s="22">
        <f>SUM(J22,J16,J10)</f>
        <v>2158</v>
      </c>
      <c r="K23" s="18">
        <f>J23/J4*100</f>
        <v>13.979400142514736</v>
      </c>
      <c r="L23" s="22">
        <f>SUM(L22,L16,L10)</f>
        <v>2808</v>
      </c>
      <c r="M23" s="18">
        <f>L23/L4*100</f>
        <v>16.994492525570418</v>
      </c>
      <c r="N23" s="22">
        <f>SUM(N22,N16,N10)</f>
        <v>1171</v>
      </c>
      <c r="O23" s="18">
        <f>N23/N4*100</f>
        <v>14.864178725564864</v>
      </c>
      <c r="P23" s="22">
        <f>SUM(P22,P16,P10)</f>
        <v>2436</v>
      </c>
      <c r="Q23" s="18">
        <f>P23/P4*100</f>
        <v>11.808046534173533</v>
      </c>
      <c r="R23" s="19" t="s">
        <v>19</v>
      </c>
    </row>
    <row r="24" spans="1:18" ht="10.35" customHeight="1">
      <c r="A24" s="14">
        <v>15</v>
      </c>
      <c r="B24" s="47">
        <v>1932</v>
      </c>
      <c r="C24" s="23"/>
      <c r="D24" s="47">
        <v>792</v>
      </c>
      <c r="E24" s="23"/>
      <c r="F24" s="47">
        <v>571</v>
      </c>
      <c r="G24" s="23"/>
      <c r="H24" s="47">
        <v>559</v>
      </c>
      <c r="I24" s="23"/>
      <c r="J24" s="47">
        <v>160</v>
      </c>
      <c r="K24" s="23"/>
      <c r="L24" s="47">
        <v>197</v>
      </c>
      <c r="M24" s="23"/>
      <c r="N24" s="47">
        <v>71</v>
      </c>
      <c r="O24" s="23"/>
      <c r="P24" s="47">
        <v>237</v>
      </c>
      <c r="Q24" s="23"/>
      <c r="R24" s="15">
        <v>15</v>
      </c>
    </row>
    <row r="25" spans="1:18" ht="10.35" customHeight="1">
      <c r="A25" s="14">
        <v>16</v>
      </c>
      <c r="B25" s="47">
        <v>2055</v>
      </c>
      <c r="C25" s="23"/>
      <c r="D25" s="47">
        <v>804</v>
      </c>
      <c r="E25" s="23"/>
      <c r="F25" s="47">
        <v>621</v>
      </c>
      <c r="G25" s="23"/>
      <c r="H25" s="47">
        <v>583</v>
      </c>
      <c r="I25" s="23"/>
      <c r="J25" s="47">
        <v>145</v>
      </c>
      <c r="K25" s="23"/>
      <c r="L25" s="47">
        <v>212</v>
      </c>
      <c r="M25" s="23"/>
      <c r="N25" s="47">
        <v>46</v>
      </c>
      <c r="O25" s="23"/>
      <c r="P25" s="47">
        <v>200</v>
      </c>
      <c r="Q25" s="23"/>
      <c r="R25" s="15">
        <v>16</v>
      </c>
    </row>
    <row r="26" spans="1:18" ht="10.35" customHeight="1">
      <c r="A26" s="14">
        <v>17</v>
      </c>
      <c r="B26" s="47">
        <v>2053</v>
      </c>
      <c r="C26" s="23"/>
      <c r="D26" s="47">
        <v>852</v>
      </c>
      <c r="E26" s="23"/>
      <c r="F26" s="47">
        <v>602</v>
      </c>
      <c r="G26" s="23"/>
      <c r="H26" s="47">
        <v>617</v>
      </c>
      <c r="I26" s="23"/>
      <c r="J26" s="47">
        <v>157</v>
      </c>
      <c r="K26" s="23"/>
      <c r="L26" s="47">
        <v>181</v>
      </c>
      <c r="M26" s="23"/>
      <c r="N26" s="47">
        <v>69</v>
      </c>
      <c r="O26" s="23"/>
      <c r="P26" s="47">
        <v>191</v>
      </c>
      <c r="Q26" s="23"/>
      <c r="R26" s="15">
        <v>17</v>
      </c>
    </row>
    <row r="27" spans="1:18" ht="10.35" customHeight="1">
      <c r="A27" s="14">
        <v>18</v>
      </c>
      <c r="B27" s="47">
        <v>2070</v>
      </c>
      <c r="C27" s="23"/>
      <c r="D27" s="47">
        <v>952</v>
      </c>
      <c r="E27" s="23"/>
      <c r="F27" s="47">
        <v>664</v>
      </c>
      <c r="G27" s="23"/>
      <c r="H27" s="47">
        <v>628</v>
      </c>
      <c r="I27" s="23"/>
      <c r="J27" s="47">
        <v>152</v>
      </c>
      <c r="K27" s="23"/>
      <c r="L27" s="47">
        <v>188</v>
      </c>
      <c r="M27" s="23"/>
      <c r="N27" s="47">
        <v>63</v>
      </c>
      <c r="O27" s="23"/>
      <c r="P27" s="47">
        <v>176</v>
      </c>
      <c r="Q27" s="23"/>
      <c r="R27" s="15">
        <v>18</v>
      </c>
    </row>
    <row r="28" spans="1:18" ht="10.35" customHeight="1">
      <c r="A28" s="14">
        <v>19</v>
      </c>
      <c r="B28" s="47">
        <v>2125</v>
      </c>
      <c r="C28" s="23"/>
      <c r="D28" s="47">
        <v>1023</v>
      </c>
      <c r="E28" s="23"/>
      <c r="F28" s="47">
        <v>643</v>
      </c>
      <c r="G28" s="23"/>
      <c r="H28" s="47">
        <v>619</v>
      </c>
      <c r="I28" s="23"/>
      <c r="J28" s="47">
        <v>185</v>
      </c>
      <c r="K28" s="23"/>
      <c r="L28" s="47">
        <v>175</v>
      </c>
      <c r="M28" s="23"/>
      <c r="N28" s="47">
        <v>64</v>
      </c>
      <c r="O28" s="23"/>
      <c r="P28" s="47">
        <v>210</v>
      </c>
      <c r="Q28" s="23"/>
      <c r="R28" s="15">
        <v>19</v>
      </c>
    </row>
    <row r="29" spans="1:18" s="46" customFormat="1" ht="10.35" customHeight="1">
      <c r="A29" s="16" t="s">
        <v>20</v>
      </c>
      <c r="B29" s="17">
        <v>10235</v>
      </c>
      <c r="C29" s="18">
        <f>B29/B4*100</f>
        <v>5.0947265722221671</v>
      </c>
      <c r="D29" s="17">
        <v>4423</v>
      </c>
      <c r="E29" s="18">
        <f>D29/D4*100</f>
        <v>4.9515258715267674</v>
      </c>
      <c r="F29" s="17">
        <v>3101</v>
      </c>
      <c r="G29" s="18">
        <f>F29/F4*100</f>
        <v>4.5958443252215666</v>
      </c>
      <c r="H29" s="17">
        <v>3006</v>
      </c>
      <c r="I29" s="18">
        <f>H29/H4*100</f>
        <v>4.7350513515216432</v>
      </c>
      <c r="J29" s="17">
        <v>799</v>
      </c>
      <c r="K29" s="18">
        <f>J29/J4*100</f>
        <v>5.1758761417373842</v>
      </c>
      <c r="L29" s="17">
        <v>953</v>
      </c>
      <c r="M29" s="18">
        <f>L29/L4*100</f>
        <v>5.7677177268050599</v>
      </c>
      <c r="N29" s="17">
        <v>313</v>
      </c>
      <c r="O29" s="18">
        <f>N29/N4*100</f>
        <v>3.9730896166539726</v>
      </c>
      <c r="P29" s="17">
        <v>1014</v>
      </c>
      <c r="Q29" s="18">
        <f>P29/P4*100</f>
        <v>4.9151720794958793</v>
      </c>
      <c r="R29" s="19" t="s">
        <v>20</v>
      </c>
    </row>
    <row r="30" spans="1:18" ht="10.35" customHeight="1">
      <c r="A30" s="14">
        <v>20</v>
      </c>
      <c r="B30" s="47">
        <v>2054</v>
      </c>
      <c r="C30" s="24"/>
      <c r="D30" s="47">
        <v>1054</v>
      </c>
      <c r="E30" s="24"/>
      <c r="F30" s="47">
        <v>635</v>
      </c>
      <c r="G30" s="24"/>
      <c r="H30" s="47">
        <v>720</v>
      </c>
      <c r="I30" s="24"/>
      <c r="J30" s="47">
        <v>180</v>
      </c>
      <c r="K30" s="24"/>
      <c r="L30" s="47">
        <v>160</v>
      </c>
      <c r="M30" s="24"/>
      <c r="N30" s="47">
        <v>74</v>
      </c>
      <c r="O30" s="24"/>
      <c r="P30" s="47">
        <v>196</v>
      </c>
      <c r="Q30" s="24"/>
      <c r="R30" s="15">
        <v>20</v>
      </c>
    </row>
    <row r="31" spans="1:18" ht="10.35" customHeight="1">
      <c r="A31" s="14">
        <v>21</v>
      </c>
      <c r="B31" s="47">
        <v>2148</v>
      </c>
      <c r="C31" s="24"/>
      <c r="D31" s="47">
        <v>1006</v>
      </c>
      <c r="E31" s="24"/>
      <c r="F31" s="47">
        <v>689</v>
      </c>
      <c r="G31" s="24"/>
      <c r="H31" s="47">
        <v>687</v>
      </c>
      <c r="I31" s="24"/>
      <c r="J31" s="47">
        <v>180</v>
      </c>
      <c r="K31" s="24"/>
      <c r="L31" s="47">
        <v>144</v>
      </c>
      <c r="M31" s="24"/>
      <c r="N31" s="47">
        <v>71</v>
      </c>
      <c r="O31" s="24"/>
      <c r="P31" s="47">
        <v>196</v>
      </c>
      <c r="Q31" s="24"/>
      <c r="R31" s="15">
        <v>21</v>
      </c>
    </row>
    <row r="32" spans="1:18" ht="10.35" customHeight="1">
      <c r="A32" s="14">
        <v>22</v>
      </c>
      <c r="B32" s="47">
        <v>2244</v>
      </c>
      <c r="C32" s="24"/>
      <c r="D32" s="47">
        <v>1176</v>
      </c>
      <c r="E32" s="24"/>
      <c r="F32" s="47">
        <v>675</v>
      </c>
      <c r="G32" s="24"/>
      <c r="H32" s="47">
        <v>665</v>
      </c>
      <c r="I32" s="24"/>
      <c r="J32" s="47">
        <v>202</v>
      </c>
      <c r="K32" s="24"/>
      <c r="L32" s="47">
        <v>153</v>
      </c>
      <c r="M32" s="24"/>
      <c r="N32" s="47">
        <v>73</v>
      </c>
      <c r="O32" s="24"/>
      <c r="P32" s="47">
        <v>210</v>
      </c>
      <c r="Q32" s="24"/>
      <c r="R32" s="15">
        <v>22</v>
      </c>
    </row>
    <row r="33" spans="1:18" ht="10.35" customHeight="1">
      <c r="A33" s="14">
        <v>23</v>
      </c>
      <c r="B33" s="47">
        <v>2213</v>
      </c>
      <c r="C33" s="24"/>
      <c r="D33" s="47">
        <v>1055</v>
      </c>
      <c r="E33" s="24"/>
      <c r="F33" s="47">
        <v>687</v>
      </c>
      <c r="G33" s="24"/>
      <c r="H33" s="47">
        <v>636</v>
      </c>
      <c r="I33" s="24"/>
      <c r="J33" s="47">
        <v>204</v>
      </c>
      <c r="K33" s="24"/>
      <c r="L33" s="47">
        <v>154</v>
      </c>
      <c r="M33" s="24"/>
      <c r="N33" s="47">
        <v>85</v>
      </c>
      <c r="O33" s="24"/>
      <c r="P33" s="47">
        <v>164</v>
      </c>
      <c r="Q33" s="24"/>
      <c r="R33" s="15">
        <v>23</v>
      </c>
    </row>
    <row r="34" spans="1:18" ht="10.35" customHeight="1">
      <c r="A34" s="14">
        <v>24</v>
      </c>
      <c r="B34" s="47">
        <v>2187</v>
      </c>
      <c r="C34" s="24"/>
      <c r="D34" s="47">
        <v>1069</v>
      </c>
      <c r="E34" s="24"/>
      <c r="F34" s="47">
        <v>655</v>
      </c>
      <c r="G34" s="24"/>
      <c r="H34" s="47">
        <v>629</v>
      </c>
      <c r="I34" s="24"/>
      <c r="J34" s="47">
        <v>186</v>
      </c>
      <c r="K34" s="24"/>
      <c r="L34" s="47">
        <v>150</v>
      </c>
      <c r="M34" s="24"/>
      <c r="N34" s="47">
        <v>65</v>
      </c>
      <c r="O34" s="24"/>
      <c r="P34" s="47">
        <v>154</v>
      </c>
      <c r="Q34" s="24"/>
      <c r="R34" s="15">
        <v>24</v>
      </c>
    </row>
    <row r="35" spans="1:18" s="46" customFormat="1" ht="10.35" customHeight="1">
      <c r="A35" s="16" t="s">
        <v>21</v>
      </c>
      <c r="B35" s="17">
        <v>10846</v>
      </c>
      <c r="C35" s="18">
        <f>B35/B4*100</f>
        <v>5.398867064222924</v>
      </c>
      <c r="D35" s="17">
        <v>5360</v>
      </c>
      <c r="E35" s="18">
        <f>D35/D4*100</f>
        <v>6.0004925777489202</v>
      </c>
      <c r="F35" s="17">
        <v>3341</v>
      </c>
      <c r="G35" s="18">
        <f>F35/F4*100</f>
        <v>4.9515368882828943</v>
      </c>
      <c r="H35" s="17">
        <v>3337</v>
      </c>
      <c r="I35" s="18">
        <f>H35/H4*100</f>
        <v>5.256442568206162</v>
      </c>
      <c r="J35" s="17">
        <v>952</v>
      </c>
      <c r="K35" s="18">
        <f>J35/J4*100</f>
        <v>6.167001360367947</v>
      </c>
      <c r="L35" s="17">
        <v>761</v>
      </c>
      <c r="M35" s="18">
        <f>L35/L4*100</f>
        <v>4.6057011438600739</v>
      </c>
      <c r="N35" s="17">
        <v>368</v>
      </c>
      <c r="O35" s="18">
        <f>N35/N4*100</f>
        <v>4.6712363544046713</v>
      </c>
      <c r="P35" s="17">
        <v>920</v>
      </c>
      <c r="Q35" s="18">
        <f>P35/P4*100</f>
        <v>4.459524963645177</v>
      </c>
      <c r="R35" s="19" t="s">
        <v>21</v>
      </c>
    </row>
    <row r="36" spans="1:18" ht="10.35" customHeight="1">
      <c r="A36" s="14">
        <v>25</v>
      </c>
      <c r="B36" s="47">
        <v>2230</v>
      </c>
      <c r="C36" s="24"/>
      <c r="D36" s="47">
        <v>1131</v>
      </c>
      <c r="E36" s="24"/>
      <c r="F36" s="47">
        <v>594</v>
      </c>
      <c r="G36" s="24"/>
      <c r="H36" s="47">
        <v>604</v>
      </c>
      <c r="I36" s="24"/>
      <c r="J36" s="47">
        <v>145</v>
      </c>
      <c r="K36" s="24"/>
      <c r="L36" s="47">
        <v>161</v>
      </c>
      <c r="M36" s="24"/>
      <c r="N36" s="47">
        <v>83</v>
      </c>
      <c r="O36" s="24"/>
      <c r="P36" s="47">
        <v>159</v>
      </c>
      <c r="Q36" s="24"/>
      <c r="R36" s="15">
        <v>25</v>
      </c>
    </row>
    <row r="37" spans="1:18" ht="10.35" customHeight="1">
      <c r="A37" s="14">
        <v>26</v>
      </c>
      <c r="B37" s="47">
        <v>2236</v>
      </c>
      <c r="C37" s="24"/>
      <c r="D37" s="47">
        <v>1110</v>
      </c>
      <c r="E37" s="24"/>
      <c r="F37" s="47">
        <v>574</v>
      </c>
      <c r="G37" s="24"/>
      <c r="H37" s="47">
        <v>624</v>
      </c>
      <c r="I37" s="24"/>
      <c r="J37" s="47">
        <v>144</v>
      </c>
      <c r="K37" s="24"/>
      <c r="L37" s="47">
        <v>194</v>
      </c>
      <c r="M37" s="24"/>
      <c r="N37" s="47">
        <v>83</v>
      </c>
      <c r="O37" s="24"/>
      <c r="P37" s="47">
        <v>157</v>
      </c>
      <c r="Q37" s="24"/>
      <c r="R37" s="15">
        <v>26</v>
      </c>
    </row>
    <row r="38" spans="1:18" ht="10.35" customHeight="1">
      <c r="A38" s="14">
        <v>27</v>
      </c>
      <c r="B38" s="47">
        <v>2184</v>
      </c>
      <c r="C38" s="24"/>
      <c r="D38" s="47">
        <v>1058</v>
      </c>
      <c r="E38" s="24"/>
      <c r="F38" s="47">
        <v>581</v>
      </c>
      <c r="G38" s="24"/>
      <c r="H38" s="47">
        <v>606</v>
      </c>
      <c r="I38" s="24"/>
      <c r="J38" s="47">
        <v>156</v>
      </c>
      <c r="K38" s="24"/>
      <c r="L38" s="47">
        <v>169</v>
      </c>
      <c r="M38" s="24"/>
      <c r="N38" s="47">
        <v>73</v>
      </c>
      <c r="O38" s="24"/>
      <c r="P38" s="47">
        <v>130</v>
      </c>
      <c r="Q38" s="24"/>
      <c r="R38" s="15">
        <v>27</v>
      </c>
    </row>
    <row r="39" spans="1:18" ht="10.35" customHeight="1">
      <c r="A39" s="14">
        <v>28</v>
      </c>
      <c r="B39" s="47">
        <v>2202</v>
      </c>
      <c r="C39" s="24"/>
      <c r="D39" s="47">
        <v>1031</v>
      </c>
      <c r="E39" s="24"/>
      <c r="F39" s="47">
        <v>584</v>
      </c>
      <c r="G39" s="24"/>
      <c r="H39" s="47">
        <v>623</v>
      </c>
      <c r="I39" s="24"/>
      <c r="J39" s="47">
        <v>157</v>
      </c>
      <c r="K39" s="24"/>
      <c r="L39" s="47">
        <v>213</v>
      </c>
      <c r="M39" s="24"/>
      <c r="N39" s="47">
        <v>70</v>
      </c>
      <c r="O39" s="24"/>
      <c r="P39" s="47">
        <v>159</v>
      </c>
      <c r="Q39" s="24"/>
      <c r="R39" s="15">
        <v>28</v>
      </c>
    </row>
    <row r="40" spans="1:18" ht="10.35" customHeight="1">
      <c r="A40" s="14">
        <v>29</v>
      </c>
      <c r="B40" s="47">
        <v>2207</v>
      </c>
      <c r="C40" s="24"/>
      <c r="D40" s="47">
        <v>999</v>
      </c>
      <c r="E40" s="24"/>
      <c r="F40" s="47">
        <v>601</v>
      </c>
      <c r="G40" s="24"/>
      <c r="H40" s="47">
        <v>615</v>
      </c>
      <c r="I40" s="24"/>
      <c r="J40" s="47">
        <v>135</v>
      </c>
      <c r="K40" s="24"/>
      <c r="L40" s="47">
        <v>209</v>
      </c>
      <c r="M40" s="24"/>
      <c r="N40" s="47">
        <v>70</v>
      </c>
      <c r="O40" s="24"/>
      <c r="P40" s="47">
        <v>133</v>
      </c>
      <c r="Q40" s="24"/>
      <c r="R40" s="15">
        <v>29</v>
      </c>
    </row>
    <row r="41" spans="1:18" s="46" customFormat="1" ht="10.35" customHeight="1">
      <c r="A41" s="16" t="s">
        <v>22</v>
      </c>
      <c r="B41" s="17">
        <v>11059</v>
      </c>
      <c r="C41" s="18">
        <f>B41/B4*100</f>
        <v>5.5048931277190949</v>
      </c>
      <c r="D41" s="17">
        <v>5329</v>
      </c>
      <c r="E41" s="18">
        <f>D41/D4*100</f>
        <v>5.9657882363477599</v>
      </c>
      <c r="F41" s="17">
        <v>2934</v>
      </c>
      <c r="G41" s="18">
        <f>F41/F4*100</f>
        <v>4.3483415834247268</v>
      </c>
      <c r="H41" s="17">
        <v>3072</v>
      </c>
      <c r="I41" s="18">
        <f>H41/H4*100</f>
        <v>4.8390145548484655</v>
      </c>
      <c r="J41" s="17">
        <v>737</v>
      </c>
      <c r="K41" s="18">
        <f>J41/J4*100</f>
        <v>4.7742437002008167</v>
      </c>
      <c r="L41" s="17">
        <v>946</v>
      </c>
      <c r="M41" s="18">
        <f>L41/L4*100</f>
        <v>5.7253525388851898</v>
      </c>
      <c r="N41" s="17">
        <v>379</v>
      </c>
      <c r="O41" s="18">
        <f>N41/N4*100</f>
        <v>4.8108657019548104</v>
      </c>
      <c r="P41" s="17">
        <v>738</v>
      </c>
      <c r="Q41" s="18">
        <f>P41/P4*100</f>
        <v>3.5773145904023265</v>
      </c>
      <c r="R41" s="19" t="s">
        <v>22</v>
      </c>
    </row>
    <row r="42" spans="1:18" ht="10.35" customHeight="1">
      <c r="A42" s="14">
        <v>30</v>
      </c>
      <c r="B42" s="47">
        <v>2253</v>
      </c>
      <c r="C42" s="24"/>
      <c r="D42" s="47">
        <v>1046</v>
      </c>
      <c r="E42" s="24"/>
      <c r="F42" s="47">
        <v>544</v>
      </c>
      <c r="G42" s="24"/>
      <c r="H42" s="47">
        <v>607</v>
      </c>
      <c r="I42" s="24"/>
      <c r="J42" s="47">
        <v>170</v>
      </c>
      <c r="K42" s="24"/>
      <c r="L42" s="47">
        <v>197</v>
      </c>
      <c r="M42" s="24"/>
      <c r="N42" s="47">
        <v>88</v>
      </c>
      <c r="O42" s="24"/>
      <c r="P42" s="47">
        <v>148</v>
      </c>
      <c r="Q42" s="24"/>
      <c r="R42" s="15">
        <v>30</v>
      </c>
    </row>
    <row r="43" spans="1:18" ht="10.35" customHeight="1">
      <c r="A43" s="14">
        <v>31</v>
      </c>
      <c r="B43" s="47">
        <v>2348</v>
      </c>
      <c r="C43" s="24"/>
      <c r="D43" s="47">
        <v>1009</v>
      </c>
      <c r="E43" s="24"/>
      <c r="F43" s="47">
        <v>596</v>
      </c>
      <c r="G43" s="24"/>
      <c r="H43" s="47">
        <v>674</v>
      </c>
      <c r="I43" s="24"/>
      <c r="J43" s="47">
        <v>128</v>
      </c>
      <c r="K43" s="24"/>
      <c r="L43" s="47">
        <v>192</v>
      </c>
      <c r="M43" s="24"/>
      <c r="N43" s="47">
        <v>95</v>
      </c>
      <c r="O43" s="24"/>
      <c r="P43" s="47">
        <v>148</v>
      </c>
      <c r="Q43" s="24"/>
      <c r="R43" s="15">
        <v>31</v>
      </c>
    </row>
    <row r="44" spans="1:18" ht="10.35" customHeight="1">
      <c r="A44" s="14">
        <v>32</v>
      </c>
      <c r="B44" s="47">
        <v>2273</v>
      </c>
      <c r="C44" s="24"/>
      <c r="D44" s="47">
        <v>1045</v>
      </c>
      <c r="E44" s="24"/>
      <c r="F44" s="47">
        <v>622</v>
      </c>
      <c r="G44" s="24"/>
      <c r="H44" s="47">
        <v>605</v>
      </c>
      <c r="I44" s="24"/>
      <c r="J44" s="47">
        <v>168</v>
      </c>
      <c r="K44" s="24"/>
      <c r="L44" s="47">
        <v>202</v>
      </c>
      <c r="M44" s="24"/>
      <c r="N44" s="47">
        <v>101</v>
      </c>
      <c r="O44" s="24"/>
      <c r="P44" s="47">
        <v>137</v>
      </c>
      <c r="Q44" s="24"/>
      <c r="R44" s="15">
        <v>32</v>
      </c>
    </row>
    <row r="45" spans="1:18" ht="10.35" customHeight="1">
      <c r="A45" s="14">
        <v>33</v>
      </c>
      <c r="B45" s="47">
        <v>2421</v>
      </c>
      <c r="C45" s="24"/>
      <c r="D45" s="47">
        <v>1057</v>
      </c>
      <c r="E45" s="24"/>
      <c r="F45" s="47">
        <v>642</v>
      </c>
      <c r="G45" s="24"/>
      <c r="H45" s="47">
        <v>679</v>
      </c>
      <c r="I45" s="24"/>
      <c r="J45" s="47">
        <v>145</v>
      </c>
      <c r="K45" s="24"/>
      <c r="L45" s="47">
        <v>201</v>
      </c>
      <c r="M45" s="24"/>
      <c r="N45" s="47">
        <v>126</v>
      </c>
      <c r="O45" s="24"/>
      <c r="P45" s="47">
        <v>194</v>
      </c>
      <c r="Q45" s="24"/>
      <c r="R45" s="15">
        <v>33</v>
      </c>
    </row>
    <row r="46" spans="1:18" ht="10.35" customHeight="1">
      <c r="A46" s="14">
        <v>34</v>
      </c>
      <c r="B46" s="47">
        <v>2437</v>
      </c>
      <c r="C46" s="24"/>
      <c r="D46" s="47">
        <v>1067</v>
      </c>
      <c r="E46" s="24"/>
      <c r="F46" s="47">
        <v>619</v>
      </c>
      <c r="G46" s="24"/>
      <c r="H46" s="47">
        <v>663</v>
      </c>
      <c r="I46" s="24"/>
      <c r="J46" s="47">
        <v>142</v>
      </c>
      <c r="K46" s="24"/>
      <c r="L46" s="47">
        <v>228</v>
      </c>
      <c r="M46" s="24"/>
      <c r="N46" s="47">
        <v>101</v>
      </c>
      <c r="O46" s="24"/>
      <c r="P46" s="47">
        <v>158</v>
      </c>
      <c r="Q46" s="24"/>
      <c r="R46" s="15">
        <v>34</v>
      </c>
    </row>
    <row r="47" spans="1:18" s="46" customFormat="1" ht="10.35" customHeight="1">
      <c r="A47" s="16" t="s">
        <v>23</v>
      </c>
      <c r="B47" s="17">
        <v>11732</v>
      </c>
      <c r="C47" s="18">
        <f>B47/B4*100</f>
        <v>5.8398956663713202</v>
      </c>
      <c r="D47" s="17">
        <v>5224</v>
      </c>
      <c r="E47" s="18">
        <f>D47/D4*100</f>
        <v>5.8482412735373801</v>
      </c>
      <c r="F47" s="17">
        <v>3023</v>
      </c>
      <c r="G47" s="18">
        <f>F47/F4*100</f>
        <v>4.4802442422266351</v>
      </c>
      <c r="H47" s="17">
        <v>3228</v>
      </c>
      <c r="I47" s="18">
        <f>H47/H4*100</f>
        <v>5.0847457627118651</v>
      </c>
      <c r="J47" s="17">
        <v>753</v>
      </c>
      <c r="K47" s="18">
        <f>J47/J4*100</f>
        <v>4.8778907818876727</v>
      </c>
      <c r="L47" s="17">
        <v>1020</v>
      </c>
      <c r="M47" s="18">
        <f>L47/L4*100</f>
        <v>6.1732130968952372</v>
      </c>
      <c r="N47" s="17">
        <v>511</v>
      </c>
      <c r="O47" s="18">
        <f>N47/N4*100</f>
        <v>6.4864178725564869</v>
      </c>
      <c r="P47" s="17">
        <v>785</v>
      </c>
      <c r="Q47" s="18">
        <f>P47/P4*100</f>
        <v>3.805138148327678</v>
      </c>
      <c r="R47" s="19" t="s">
        <v>23</v>
      </c>
    </row>
    <row r="48" spans="1:18" ht="10.35" customHeight="1">
      <c r="A48" s="14">
        <v>35</v>
      </c>
      <c r="B48" s="47">
        <v>2505</v>
      </c>
      <c r="C48" s="24"/>
      <c r="D48" s="47">
        <v>1103</v>
      </c>
      <c r="E48" s="24"/>
      <c r="F48" s="47">
        <v>655</v>
      </c>
      <c r="G48" s="24"/>
      <c r="H48" s="47">
        <v>645</v>
      </c>
      <c r="I48" s="24"/>
      <c r="J48" s="47">
        <v>187</v>
      </c>
      <c r="K48" s="24"/>
      <c r="L48" s="47">
        <v>220</v>
      </c>
      <c r="M48" s="24"/>
      <c r="N48" s="47">
        <v>96</v>
      </c>
      <c r="O48" s="24"/>
      <c r="P48" s="47">
        <v>186</v>
      </c>
      <c r="Q48" s="24"/>
      <c r="R48" s="15">
        <v>35</v>
      </c>
    </row>
    <row r="49" spans="1:18" ht="10.35" customHeight="1">
      <c r="A49" s="14">
        <v>36</v>
      </c>
      <c r="B49" s="47">
        <v>2592</v>
      </c>
      <c r="C49" s="24"/>
      <c r="D49" s="47">
        <v>1097</v>
      </c>
      <c r="E49" s="24"/>
      <c r="F49" s="47">
        <v>709</v>
      </c>
      <c r="G49" s="24"/>
      <c r="H49" s="47">
        <v>662</v>
      </c>
      <c r="I49" s="24"/>
      <c r="J49" s="47">
        <v>192</v>
      </c>
      <c r="K49" s="24"/>
      <c r="L49" s="47">
        <v>212</v>
      </c>
      <c r="M49" s="24"/>
      <c r="N49" s="47">
        <v>100</v>
      </c>
      <c r="O49" s="24"/>
      <c r="P49" s="47">
        <v>225</v>
      </c>
      <c r="Q49" s="24"/>
      <c r="R49" s="15">
        <v>36</v>
      </c>
    </row>
    <row r="50" spans="1:18" ht="10.35" customHeight="1">
      <c r="A50" s="14">
        <v>37</v>
      </c>
      <c r="B50" s="47">
        <v>2533</v>
      </c>
      <c r="C50" s="24"/>
      <c r="D50" s="47">
        <v>1078</v>
      </c>
      <c r="E50" s="24"/>
      <c r="F50" s="47">
        <v>680</v>
      </c>
      <c r="G50" s="24"/>
      <c r="H50" s="47">
        <v>699</v>
      </c>
      <c r="I50" s="24"/>
      <c r="J50" s="47">
        <v>185</v>
      </c>
      <c r="K50" s="24"/>
      <c r="L50" s="47">
        <v>218</v>
      </c>
      <c r="M50" s="24"/>
      <c r="N50" s="47">
        <v>91</v>
      </c>
      <c r="O50" s="24"/>
      <c r="P50" s="47">
        <v>222</v>
      </c>
      <c r="Q50" s="24"/>
      <c r="R50" s="15">
        <v>37</v>
      </c>
    </row>
    <row r="51" spans="1:18" ht="10.35" customHeight="1">
      <c r="A51" s="14">
        <v>38</v>
      </c>
      <c r="B51" s="47">
        <v>2603</v>
      </c>
      <c r="C51" s="24"/>
      <c r="D51" s="47">
        <v>1060</v>
      </c>
      <c r="E51" s="24"/>
      <c r="F51" s="47">
        <v>682</v>
      </c>
      <c r="G51" s="24"/>
      <c r="H51" s="47">
        <v>678</v>
      </c>
      <c r="I51" s="24"/>
      <c r="J51" s="47">
        <v>190</v>
      </c>
      <c r="K51" s="24"/>
      <c r="L51" s="47">
        <v>214</v>
      </c>
      <c r="M51" s="24"/>
      <c r="N51" s="47">
        <v>79</v>
      </c>
      <c r="O51" s="24"/>
      <c r="P51" s="47">
        <v>211</v>
      </c>
      <c r="Q51" s="24"/>
      <c r="R51" s="15">
        <v>38</v>
      </c>
    </row>
    <row r="52" spans="1:18" ht="10.35" customHeight="1">
      <c r="A52" s="14">
        <v>39</v>
      </c>
      <c r="B52" s="47">
        <v>2581</v>
      </c>
      <c r="C52" s="24"/>
      <c r="D52" s="47">
        <v>1031</v>
      </c>
      <c r="E52" s="24"/>
      <c r="F52" s="47">
        <v>723</v>
      </c>
      <c r="G52" s="24"/>
      <c r="H52" s="47">
        <v>671</v>
      </c>
      <c r="I52" s="24"/>
      <c r="J52" s="47">
        <v>226</v>
      </c>
      <c r="K52" s="24"/>
      <c r="L52" s="47">
        <v>232</v>
      </c>
      <c r="M52" s="24"/>
      <c r="N52" s="47">
        <v>95</v>
      </c>
      <c r="O52" s="24"/>
      <c r="P52" s="47">
        <v>212</v>
      </c>
      <c r="Q52" s="24"/>
      <c r="R52" s="15">
        <v>39</v>
      </c>
    </row>
    <row r="53" spans="1:18" s="46" customFormat="1" ht="10.35" customHeight="1">
      <c r="A53" s="16" t="s">
        <v>24</v>
      </c>
      <c r="B53" s="17">
        <v>12814</v>
      </c>
      <c r="C53" s="18">
        <f>B53/B4*100</f>
        <v>6.3784881579340356</v>
      </c>
      <c r="D53" s="17">
        <v>5369</v>
      </c>
      <c r="E53" s="18">
        <f>D53/D4*100</f>
        <v>6.0105680317040955</v>
      </c>
      <c r="F53" s="17">
        <v>3449</v>
      </c>
      <c r="G53" s="18">
        <f>F53/F4*100</f>
        <v>5.1115985416604914</v>
      </c>
      <c r="H53" s="17">
        <v>3355</v>
      </c>
      <c r="I53" s="18">
        <f>H53/H4*100</f>
        <v>5.284796169113477</v>
      </c>
      <c r="J53" s="17">
        <v>980</v>
      </c>
      <c r="K53" s="18">
        <f>J53/J4*100</f>
        <v>6.3483837533199461</v>
      </c>
      <c r="L53" s="17">
        <v>1096</v>
      </c>
      <c r="M53" s="18">
        <f>L53/L4*100</f>
        <v>6.6331779943109614</v>
      </c>
      <c r="N53" s="17">
        <v>461</v>
      </c>
      <c r="O53" s="18">
        <f>N53/N4*100</f>
        <v>5.8517390200558514</v>
      </c>
      <c r="P53" s="17">
        <v>1056</v>
      </c>
      <c r="Q53" s="18">
        <f>P53/P4*100</f>
        <v>5.1187590887057679</v>
      </c>
      <c r="R53" s="19" t="s">
        <v>24</v>
      </c>
    </row>
    <row r="54" spans="1:18" ht="10.35" customHeight="1">
      <c r="A54" s="14">
        <v>40</v>
      </c>
      <c r="B54" s="47">
        <v>2613</v>
      </c>
      <c r="C54" s="24"/>
      <c r="D54" s="47">
        <v>1078</v>
      </c>
      <c r="E54" s="24"/>
      <c r="F54" s="47">
        <v>674</v>
      </c>
      <c r="G54" s="24"/>
      <c r="H54" s="47">
        <v>690</v>
      </c>
      <c r="I54" s="24"/>
      <c r="J54" s="47">
        <v>200</v>
      </c>
      <c r="K54" s="24"/>
      <c r="L54" s="47">
        <v>216</v>
      </c>
      <c r="M54" s="24"/>
      <c r="N54" s="47">
        <v>111</v>
      </c>
      <c r="O54" s="24"/>
      <c r="P54" s="47">
        <v>272</v>
      </c>
      <c r="Q54" s="24"/>
      <c r="R54" s="15">
        <v>40</v>
      </c>
    </row>
    <row r="55" spans="1:18" ht="10.35" customHeight="1">
      <c r="A55" s="14">
        <v>41</v>
      </c>
      <c r="B55" s="47">
        <v>2675</v>
      </c>
      <c r="C55" s="24"/>
      <c r="D55" s="47">
        <v>1104</v>
      </c>
      <c r="E55" s="24"/>
      <c r="F55" s="47">
        <v>721</v>
      </c>
      <c r="G55" s="24"/>
      <c r="H55" s="47">
        <v>753</v>
      </c>
      <c r="I55" s="24"/>
      <c r="J55" s="47">
        <v>219</v>
      </c>
      <c r="K55" s="24"/>
      <c r="L55" s="47">
        <v>232</v>
      </c>
      <c r="M55" s="24"/>
      <c r="N55" s="47">
        <v>100</v>
      </c>
      <c r="O55" s="24"/>
      <c r="P55" s="47">
        <v>221</v>
      </c>
      <c r="Q55" s="24"/>
      <c r="R55" s="15">
        <v>41</v>
      </c>
    </row>
    <row r="56" spans="1:18" ht="10.35" customHeight="1">
      <c r="A56" s="14">
        <v>42</v>
      </c>
      <c r="B56" s="47">
        <v>2731</v>
      </c>
      <c r="C56" s="24"/>
      <c r="D56" s="47">
        <v>1147</v>
      </c>
      <c r="E56" s="24"/>
      <c r="F56" s="47">
        <v>765</v>
      </c>
      <c r="G56" s="24"/>
      <c r="H56" s="47">
        <v>733</v>
      </c>
      <c r="I56" s="24"/>
      <c r="J56" s="47">
        <v>226</v>
      </c>
      <c r="K56" s="24"/>
      <c r="L56" s="47">
        <v>240</v>
      </c>
      <c r="M56" s="24"/>
      <c r="N56" s="47">
        <v>91</v>
      </c>
      <c r="O56" s="24"/>
      <c r="P56" s="47">
        <v>289</v>
      </c>
      <c r="Q56" s="24"/>
      <c r="R56" s="15">
        <v>42</v>
      </c>
    </row>
    <row r="57" spans="1:18" ht="10.35" customHeight="1">
      <c r="A57" s="14">
        <v>43</v>
      </c>
      <c r="B57" s="47">
        <v>2802</v>
      </c>
      <c r="C57" s="24"/>
      <c r="D57" s="47">
        <v>1172</v>
      </c>
      <c r="E57" s="24"/>
      <c r="F57" s="47">
        <v>884</v>
      </c>
      <c r="G57" s="24"/>
      <c r="H57" s="47">
        <v>872</v>
      </c>
      <c r="I57" s="24"/>
      <c r="J57" s="47">
        <v>207</v>
      </c>
      <c r="K57" s="24"/>
      <c r="L57" s="47">
        <v>281</v>
      </c>
      <c r="M57" s="24"/>
      <c r="N57" s="47">
        <v>91</v>
      </c>
      <c r="O57" s="24"/>
      <c r="P57" s="47">
        <v>291</v>
      </c>
      <c r="Q57" s="24"/>
      <c r="R57" s="15">
        <v>43</v>
      </c>
    </row>
    <row r="58" spans="1:18" ht="10.35" customHeight="1">
      <c r="A58" s="14">
        <v>44</v>
      </c>
      <c r="B58" s="47">
        <v>2968</v>
      </c>
      <c r="C58" s="24"/>
      <c r="D58" s="47">
        <v>1244</v>
      </c>
      <c r="E58" s="24"/>
      <c r="F58" s="47">
        <v>936</v>
      </c>
      <c r="G58" s="24"/>
      <c r="H58" s="47">
        <v>896</v>
      </c>
      <c r="I58" s="24"/>
      <c r="J58" s="47">
        <v>253</v>
      </c>
      <c r="K58" s="24"/>
      <c r="L58" s="47">
        <v>266</v>
      </c>
      <c r="M58" s="24"/>
      <c r="N58" s="47">
        <v>101</v>
      </c>
      <c r="O58" s="24"/>
      <c r="P58" s="47">
        <v>285</v>
      </c>
      <c r="Q58" s="24"/>
      <c r="R58" s="15">
        <v>44</v>
      </c>
    </row>
    <row r="59" spans="1:18" s="46" customFormat="1" ht="10.35" customHeight="1">
      <c r="A59" s="16" t="s">
        <v>25</v>
      </c>
      <c r="B59" s="17">
        <v>13789</v>
      </c>
      <c r="C59" s="18">
        <f>B59/B4*100</f>
        <v>6.8638187302756686</v>
      </c>
      <c r="D59" s="17">
        <v>5745</v>
      </c>
      <c r="E59" s="18">
        <f>D59/D4*100</f>
        <v>6.4314981080536455</v>
      </c>
      <c r="F59" s="17">
        <v>3980</v>
      </c>
      <c r="G59" s="18">
        <f>F59/F4*100</f>
        <v>5.8985683374336784</v>
      </c>
      <c r="H59" s="17">
        <v>3944</v>
      </c>
      <c r="I59" s="18">
        <f>H59/H4*100</f>
        <v>6.2125889988028486</v>
      </c>
      <c r="J59" s="17">
        <v>1105</v>
      </c>
      <c r="K59" s="18">
        <f>J59/J4*100</f>
        <v>7.1581265789985098</v>
      </c>
      <c r="L59" s="17">
        <v>1235</v>
      </c>
      <c r="M59" s="18">
        <f>L59/L4*100</f>
        <v>7.4744295830055067</v>
      </c>
      <c r="N59" s="17">
        <v>494</v>
      </c>
      <c r="O59" s="18">
        <f>N59/N4*100</f>
        <v>6.2706270627062706</v>
      </c>
      <c r="P59" s="17">
        <v>1358</v>
      </c>
      <c r="Q59" s="18">
        <f>P59/P4*100</f>
        <v>6.5826466311197294</v>
      </c>
      <c r="R59" s="19" t="s">
        <v>25</v>
      </c>
    </row>
    <row r="60" spans="1:18" ht="10.35" customHeight="1">
      <c r="A60" s="14">
        <v>45</v>
      </c>
      <c r="B60" s="47">
        <v>3257</v>
      </c>
      <c r="C60" s="24"/>
      <c r="D60" s="47">
        <v>1392</v>
      </c>
      <c r="E60" s="24"/>
      <c r="F60" s="47">
        <v>1002</v>
      </c>
      <c r="G60" s="24"/>
      <c r="H60" s="47">
        <v>914</v>
      </c>
      <c r="I60" s="24"/>
      <c r="J60" s="47">
        <v>254</v>
      </c>
      <c r="K60" s="24"/>
      <c r="L60" s="47">
        <v>275</v>
      </c>
      <c r="M60" s="24"/>
      <c r="N60" s="47">
        <v>96</v>
      </c>
      <c r="O60" s="24"/>
      <c r="P60" s="47">
        <v>343</v>
      </c>
      <c r="Q60" s="24"/>
      <c r="R60" s="15">
        <v>45</v>
      </c>
    </row>
    <row r="61" spans="1:18" ht="10.35" customHeight="1">
      <c r="A61" s="14">
        <v>46</v>
      </c>
      <c r="B61" s="47">
        <v>3365</v>
      </c>
      <c r="C61" s="24"/>
      <c r="D61" s="47">
        <v>1473</v>
      </c>
      <c r="E61" s="24"/>
      <c r="F61" s="47">
        <v>1093</v>
      </c>
      <c r="G61" s="24"/>
      <c r="H61" s="47">
        <v>986</v>
      </c>
      <c r="I61" s="24"/>
      <c r="J61" s="47">
        <v>241</v>
      </c>
      <c r="K61" s="24"/>
      <c r="L61" s="47">
        <v>290</v>
      </c>
      <c r="M61" s="24"/>
      <c r="N61" s="47">
        <v>117</v>
      </c>
      <c r="O61" s="24"/>
      <c r="P61" s="47">
        <v>333</v>
      </c>
      <c r="Q61" s="24"/>
      <c r="R61" s="15">
        <v>46</v>
      </c>
    </row>
    <row r="62" spans="1:18" ht="10.35" customHeight="1">
      <c r="A62" s="14">
        <v>47</v>
      </c>
      <c r="B62" s="47">
        <v>3553</v>
      </c>
      <c r="C62" s="24"/>
      <c r="D62" s="47">
        <v>1467</v>
      </c>
      <c r="E62" s="24"/>
      <c r="F62" s="47">
        <v>1098</v>
      </c>
      <c r="G62" s="24"/>
      <c r="H62" s="47">
        <v>1039</v>
      </c>
      <c r="I62" s="24"/>
      <c r="J62" s="47">
        <v>257</v>
      </c>
      <c r="K62" s="24"/>
      <c r="L62" s="47">
        <v>306</v>
      </c>
      <c r="M62" s="24"/>
      <c r="N62" s="47">
        <v>87</v>
      </c>
      <c r="O62" s="24"/>
      <c r="P62" s="47">
        <v>304</v>
      </c>
      <c r="Q62" s="24"/>
      <c r="R62" s="15">
        <v>47</v>
      </c>
    </row>
    <row r="63" spans="1:18" ht="10.35" customHeight="1">
      <c r="A63" s="14">
        <v>48</v>
      </c>
      <c r="B63" s="47">
        <v>3334</v>
      </c>
      <c r="C63" s="24"/>
      <c r="D63" s="47">
        <v>1363</v>
      </c>
      <c r="E63" s="24"/>
      <c r="F63" s="47">
        <v>1058</v>
      </c>
      <c r="G63" s="24"/>
      <c r="H63" s="47">
        <v>1002</v>
      </c>
      <c r="I63" s="24"/>
      <c r="J63" s="47">
        <v>258</v>
      </c>
      <c r="K63" s="24"/>
      <c r="L63" s="47">
        <v>306</v>
      </c>
      <c r="M63" s="24"/>
      <c r="N63" s="47">
        <v>100</v>
      </c>
      <c r="O63" s="24"/>
      <c r="P63" s="47">
        <v>320</v>
      </c>
      <c r="Q63" s="24"/>
      <c r="R63" s="15">
        <v>48</v>
      </c>
    </row>
    <row r="64" spans="1:18" ht="10.35" customHeight="1">
      <c r="A64" s="14">
        <v>49</v>
      </c>
      <c r="B64" s="47">
        <v>3166</v>
      </c>
      <c r="C64" s="24"/>
      <c r="D64" s="47">
        <v>1402</v>
      </c>
      <c r="E64" s="24"/>
      <c r="F64" s="47">
        <v>1072</v>
      </c>
      <c r="G64" s="24"/>
      <c r="H64" s="47">
        <v>1055</v>
      </c>
      <c r="I64" s="24"/>
      <c r="J64" s="47">
        <v>228</v>
      </c>
      <c r="K64" s="24"/>
      <c r="L64" s="47">
        <v>274</v>
      </c>
      <c r="M64" s="24"/>
      <c r="N64" s="47">
        <v>111</v>
      </c>
      <c r="O64" s="24"/>
      <c r="P64" s="47">
        <v>303</v>
      </c>
      <c r="Q64" s="24"/>
      <c r="R64" s="15">
        <v>49</v>
      </c>
    </row>
    <row r="65" spans="1:18" s="46" customFormat="1" ht="10.35" customHeight="1" thickBot="1">
      <c r="A65" s="48" t="s">
        <v>26</v>
      </c>
      <c r="B65" s="49">
        <v>16675</v>
      </c>
      <c r="C65" s="50">
        <f>B65/B4*100</f>
        <v>8.3003972244069004</v>
      </c>
      <c r="D65" s="49">
        <v>7097</v>
      </c>
      <c r="E65" s="51">
        <f>D65/D4*100</f>
        <v>7.9450551910977776</v>
      </c>
      <c r="F65" s="49">
        <v>5323</v>
      </c>
      <c r="G65" s="51">
        <f>F65/F4*100</f>
        <v>7.8889646382310215</v>
      </c>
      <c r="H65" s="49">
        <v>4996</v>
      </c>
      <c r="I65" s="51">
        <f>H65/H4*100</f>
        <v>7.8696994518303827</v>
      </c>
      <c r="J65" s="49">
        <v>1238</v>
      </c>
      <c r="K65" s="51">
        <f>J65/J4*100</f>
        <v>8.0196929455205019</v>
      </c>
      <c r="L65" s="49">
        <v>1451</v>
      </c>
      <c r="M65" s="51">
        <f>L65/L4*100</f>
        <v>8.7816982388186169</v>
      </c>
      <c r="N65" s="49">
        <v>511</v>
      </c>
      <c r="O65" s="51">
        <f>N65/N4*100</f>
        <v>6.4864178725564869</v>
      </c>
      <c r="P65" s="49">
        <v>1603</v>
      </c>
      <c r="Q65" s="52">
        <f>P65/P4*100</f>
        <v>7.770237518177411</v>
      </c>
      <c r="R65" s="53" t="s">
        <v>26</v>
      </c>
    </row>
    <row r="66" spans="1:18" s="54" customFormat="1" ht="10.35" customHeight="1" thickTop="1">
      <c r="A66" s="25">
        <v>50</v>
      </c>
      <c r="B66" s="47">
        <v>2996</v>
      </c>
      <c r="C66" s="26"/>
      <c r="D66" s="47">
        <v>1172</v>
      </c>
      <c r="E66" s="26"/>
      <c r="F66" s="47">
        <v>1003</v>
      </c>
      <c r="G66" s="26"/>
      <c r="H66" s="47">
        <v>963</v>
      </c>
      <c r="I66" s="26"/>
      <c r="J66" s="47">
        <v>188</v>
      </c>
      <c r="K66" s="26"/>
      <c r="L66" s="47">
        <v>233</v>
      </c>
      <c r="M66" s="26"/>
      <c r="N66" s="47">
        <v>110</v>
      </c>
      <c r="O66" s="26"/>
      <c r="P66" s="47">
        <v>263</v>
      </c>
      <c r="Q66" s="26"/>
      <c r="R66" s="27">
        <v>50</v>
      </c>
    </row>
    <row r="67" spans="1:18" s="54" customFormat="1" ht="10.35" customHeight="1">
      <c r="A67" s="25">
        <v>51</v>
      </c>
      <c r="B67" s="47">
        <v>2874</v>
      </c>
      <c r="C67" s="26"/>
      <c r="D67" s="47">
        <v>1200</v>
      </c>
      <c r="E67" s="26"/>
      <c r="F67" s="47">
        <v>965</v>
      </c>
      <c r="G67" s="26"/>
      <c r="H67" s="47">
        <v>933</v>
      </c>
      <c r="I67" s="26"/>
      <c r="J67" s="47">
        <v>182</v>
      </c>
      <c r="K67" s="26"/>
      <c r="L67" s="47">
        <v>228</v>
      </c>
      <c r="M67" s="26"/>
      <c r="N67" s="47">
        <v>84</v>
      </c>
      <c r="O67" s="26"/>
      <c r="P67" s="47">
        <v>282</v>
      </c>
      <c r="Q67" s="26"/>
      <c r="R67" s="27">
        <v>51</v>
      </c>
    </row>
    <row r="68" spans="1:18" s="54" customFormat="1" ht="10.35" customHeight="1">
      <c r="A68" s="25">
        <v>52</v>
      </c>
      <c r="B68" s="47">
        <v>2695</v>
      </c>
      <c r="C68" s="26"/>
      <c r="D68" s="47">
        <v>1157</v>
      </c>
      <c r="E68" s="26"/>
      <c r="F68" s="47">
        <v>925</v>
      </c>
      <c r="G68" s="26"/>
      <c r="H68" s="47">
        <v>875</v>
      </c>
      <c r="I68" s="26"/>
      <c r="J68" s="47">
        <v>187</v>
      </c>
      <c r="K68" s="26"/>
      <c r="L68" s="47">
        <v>229</v>
      </c>
      <c r="M68" s="26"/>
      <c r="N68" s="47">
        <v>85</v>
      </c>
      <c r="O68" s="26"/>
      <c r="P68" s="47">
        <v>276</v>
      </c>
      <c r="Q68" s="26"/>
      <c r="R68" s="27">
        <v>52</v>
      </c>
    </row>
    <row r="69" spans="1:18" s="54" customFormat="1" ht="10.35" customHeight="1">
      <c r="A69" s="25">
        <v>53</v>
      </c>
      <c r="B69" s="47">
        <v>2640</v>
      </c>
      <c r="C69" s="26"/>
      <c r="D69" s="47">
        <v>1091</v>
      </c>
      <c r="E69" s="26"/>
      <c r="F69" s="47">
        <v>928</v>
      </c>
      <c r="G69" s="26"/>
      <c r="H69" s="47">
        <v>857</v>
      </c>
      <c r="I69" s="26"/>
      <c r="J69" s="47">
        <v>156</v>
      </c>
      <c r="K69" s="26"/>
      <c r="L69" s="47">
        <v>223</v>
      </c>
      <c r="M69" s="26"/>
      <c r="N69" s="47">
        <v>109</v>
      </c>
      <c r="O69" s="26"/>
      <c r="P69" s="47">
        <v>226</v>
      </c>
      <c r="Q69" s="26"/>
      <c r="R69" s="27">
        <v>53</v>
      </c>
    </row>
    <row r="70" spans="1:18" s="54" customFormat="1" ht="10.35" customHeight="1">
      <c r="A70" s="25">
        <v>54</v>
      </c>
      <c r="B70" s="47">
        <v>2024</v>
      </c>
      <c r="C70" s="26"/>
      <c r="D70" s="47">
        <v>812</v>
      </c>
      <c r="E70" s="26"/>
      <c r="F70" s="47">
        <v>645</v>
      </c>
      <c r="G70" s="26"/>
      <c r="H70" s="47">
        <v>681</v>
      </c>
      <c r="I70" s="26"/>
      <c r="J70" s="47">
        <v>125</v>
      </c>
      <c r="K70" s="26"/>
      <c r="L70" s="47">
        <v>168</v>
      </c>
      <c r="M70" s="26"/>
      <c r="N70" s="47">
        <v>74</v>
      </c>
      <c r="O70" s="26"/>
      <c r="P70" s="47">
        <v>173</v>
      </c>
      <c r="Q70" s="26"/>
      <c r="R70" s="27">
        <v>54</v>
      </c>
    </row>
    <row r="71" spans="1:18" s="55" customFormat="1" ht="10.35" customHeight="1">
      <c r="A71" s="28" t="s">
        <v>27</v>
      </c>
      <c r="B71" s="17">
        <v>13229</v>
      </c>
      <c r="C71" s="18">
        <f>B71/B4*100</f>
        <v>6.5850647605204733</v>
      </c>
      <c r="D71" s="17">
        <v>5432</v>
      </c>
      <c r="E71" s="18">
        <f>D71/D4*100</f>
        <v>6.0810962093903225</v>
      </c>
      <c r="F71" s="17">
        <v>4466</v>
      </c>
      <c r="G71" s="18">
        <f>F71/F4*100</f>
        <v>6.618845777632866</v>
      </c>
      <c r="H71" s="17">
        <v>4309</v>
      </c>
      <c r="I71" s="18">
        <f>H71/H4*100</f>
        <v>6.787537017201184</v>
      </c>
      <c r="J71" s="17">
        <v>838</v>
      </c>
      <c r="K71" s="18">
        <f>J71/J4*100</f>
        <v>5.4285159033490968</v>
      </c>
      <c r="L71" s="17">
        <v>1081</v>
      </c>
      <c r="M71" s="18">
        <f>L71/L4*100</f>
        <v>6.5423954487683833</v>
      </c>
      <c r="N71" s="17">
        <v>462</v>
      </c>
      <c r="O71" s="18">
        <f>N71/N4*100</f>
        <v>5.8644325971058651</v>
      </c>
      <c r="P71" s="17">
        <v>1220</v>
      </c>
      <c r="Q71" s="18">
        <f>P71/P4*100</f>
        <v>5.9137178865729521</v>
      </c>
      <c r="R71" s="29" t="s">
        <v>27</v>
      </c>
    </row>
    <row r="72" spans="1:18" s="54" customFormat="1" ht="10.35" customHeight="1">
      <c r="A72" s="25">
        <v>55</v>
      </c>
      <c r="B72" s="47">
        <v>2405</v>
      </c>
      <c r="C72" s="26"/>
      <c r="D72" s="47">
        <v>1021</v>
      </c>
      <c r="E72" s="26"/>
      <c r="F72" s="47">
        <v>891</v>
      </c>
      <c r="G72" s="26"/>
      <c r="H72" s="47">
        <v>836</v>
      </c>
      <c r="I72" s="26"/>
      <c r="J72" s="47">
        <v>139</v>
      </c>
      <c r="K72" s="26"/>
      <c r="L72" s="47">
        <v>190</v>
      </c>
      <c r="M72" s="26"/>
      <c r="N72" s="47">
        <v>97</v>
      </c>
      <c r="O72" s="26"/>
      <c r="P72" s="47">
        <v>250</v>
      </c>
      <c r="Q72" s="26"/>
      <c r="R72" s="27">
        <v>55</v>
      </c>
    </row>
    <row r="73" spans="1:18" s="54" customFormat="1" ht="10.35" customHeight="1">
      <c r="A73" s="25">
        <v>56</v>
      </c>
      <c r="B73" s="47">
        <v>2315</v>
      </c>
      <c r="C73" s="26"/>
      <c r="D73" s="47">
        <v>993</v>
      </c>
      <c r="E73" s="26"/>
      <c r="F73" s="47">
        <v>868</v>
      </c>
      <c r="G73" s="26"/>
      <c r="H73" s="47">
        <v>787</v>
      </c>
      <c r="I73" s="26"/>
      <c r="J73" s="47">
        <v>163</v>
      </c>
      <c r="K73" s="26"/>
      <c r="L73" s="47">
        <v>161</v>
      </c>
      <c r="M73" s="26"/>
      <c r="N73" s="47">
        <v>81</v>
      </c>
      <c r="O73" s="26"/>
      <c r="P73" s="47">
        <v>201</v>
      </c>
      <c r="Q73" s="26"/>
      <c r="R73" s="27">
        <v>56</v>
      </c>
    </row>
    <row r="74" spans="1:18" s="54" customFormat="1" ht="10.35" customHeight="1">
      <c r="A74" s="25">
        <v>57</v>
      </c>
      <c r="B74" s="47">
        <v>2214</v>
      </c>
      <c r="C74" s="26"/>
      <c r="D74" s="47">
        <v>913</v>
      </c>
      <c r="E74" s="26"/>
      <c r="F74" s="47">
        <v>757</v>
      </c>
      <c r="G74" s="26"/>
      <c r="H74" s="47">
        <v>684</v>
      </c>
      <c r="I74" s="26"/>
      <c r="J74" s="47">
        <v>146</v>
      </c>
      <c r="K74" s="26"/>
      <c r="L74" s="47">
        <v>195</v>
      </c>
      <c r="M74" s="26"/>
      <c r="N74" s="47">
        <v>97</v>
      </c>
      <c r="O74" s="26"/>
      <c r="P74" s="47">
        <v>187</v>
      </c>
      <c r="Q74" s="26"/>
      <c r="R74" s="27">
        <v>57</v>
      </c>
    </row>
    <row r="75" spans="1:18" s="54" customFormat="1" ht="10.35" customHeight="1">
      <c r="A75" s="25">
        <v>58</v>
      </c>
      <c r="B75" s="47">
        <v>2107</v>
      </c>
      <c r="C75" s="26"/>
      <c r="D75" s="47">
        <v>959</v>
      </c>
      <c r="E75" s="26"/>
      <c r="F75" s="47">
        <v>798</v>
      </c>
      <c r="G75" s="26"/>
      <c r="H75" s="47">
        <v>738</v>
      </c>
      <c r="I75" s="26"/>
      <c r="J75" s="47">
        <v>158</v>
      </c>
      <c r="K75" s="26"/>
      <c r="L75" s="47">
        <v>189</v>
      </c>
      <c r="M75" s="26"/>
      <c r="N75" s="47">
        <v>88</v>
      </c>
      <c r="O75" s="26"/>
      <c r="P75" s="47">
        <v>202</v>
      </c>
      <c r="Q75" s="26"/>
      <c r="R75" s="27">
        <v>58</v>
      </c>
    </row>
    <row r="76" spans="1:18" s="54" customFormat="1" ht="10.35" customHeight="1">
      <c r="A76" s="25">
        <v>59</v>
      </c>
      <c r="B76" s="47">
        <v>1872</v>
      </c>
      <c r="C76" s="26"/>
      <c r="D76" s="47">
        <v>907</v>
      </c>
      <c r="E76" s="26"/>
      <c r="F76" s="47">
        <v>714</v>
      </c>
      <c r="G76" s="26"/>
      <c r="H76" s="47">
        <v>672</v>
      </c>
      <c r="I76" s="26"/>
      <c r="J76" s="47">
        <v>140</v>
      </c>
      <c r="K76" s="26"/>
      <c r="L76" s="47">
        <v>138</v>
      </c>
      <c r="M76" s="26"/>
      <c r="N76" s="47">
        <v>83</v>
      </c>
      <c r="O76" s="26"/>
      <c r="P76" s="47">
        <v>202</v>
      </c>
      <c r="Q76" s="26"/>
      <c r="R76" s="27">
        <v>59</v>
      </c>
    </row>
    <row r="77" spans="1:18" s="55" customFormat="1" ht="10.35" customHeight="1">
      <c r="A77" s="28" t="s">
        <v>28</v>
      </c>
      <c r="B77" s="17">
        <v>10913</v>
      </c>
      <c r="C77" s="18">
        <f>B77/B4*100</f>
        <v>5.432217985604348</v>
      </c>
      <c r="D77" s="17">
        <v>4793</v>
      </c>
      <c r="E77" s="18">
        <f>D77/D4*100</f>
        <v>5.3657389785728675</v>
      </c>
      <c r="F77" s="17">
        <v>4028</v>
      </c>
      <c r="G77" s="18">
        <f>F77/F4*100</f>
        <v>5.9697068500459434</v>
      </c>
      <c r="H77" s="17">
        <v>3717</v>
      </c>
      <c r="I77" s="18">
        <f>H77/H4*100</f>
        <v>5.8550185873605951</v>
      </c>
      <c r="J77" s="17">
        <v>746</v>
      </c>
      <c r="K77" s="18">
        <f>J77/J4*100</f>
        <v>4.8325451836496729</v>
      </c>
      <c r="L77" s="17">
        <v>873</v>
      </c>
      <c r="M77" s="18">
        <f>L77/L4*100</f>
        <v>5.2835441505779821</v>
      </c>
      <c r="N77" s="17">
        <v>446</v>
      </c>
      <c r="O77" s="18">
        <f>N77/N4*100</f>
        <v>5.6613353643056614</v>
      </c>
      <c r="P77" s="17">
        <v>1042</v>
      </c>
      <c r="Q77" s="18">
        <f>P77/P4*100</f>
        <v>5.0508967523024726</v>
      </c>
      <c r="R77" s="29" t="s">
        <v>28</v>
      </c>
    </row>
    <row r="78" spans="1:18" s="54" customFormat="1" ht="10.35" customHeight="1">
      <c r="A78" s="25">
        <v>60</v>
      </c>
      <c r="B78" s="47">
        <v>1980</v>
      </c>
      <c r="C78" s="56"/>
      <c r="D78" s="47">
        <v>864</v>
      </c>
      <c r="E78" s="56"/>
      <c r="F78" s="47">
        <v>768</v>
      </c>
      <c r="G78" s="56"/>
      <c r="H78" s="47">
        <v>721</v>
      </c>
      <c r="I78" s="56"/>
      <c r="J78" s="47">
        <v>172</v>
      </c>
      <c r="K78" s="56"/>
      <c r="L78" s="47">
        <v>186</v>
      </c>
      <c r="M78" s="56"/>
      <c r="N78" s="47">
        <v>74</v>
      </c>
      <c r="O78" s="56"/>
      <c r="P78" s="47">
        <v>212</v>
      </c>
      <c r="Q78" s="56"/>
      <c r="R78" s="27">
        <v>60</v>
      </c>
    </row>
    <row r="79" spans="1:18" s="54" customFormat="1" ht="10.35" customHeight="1">
      <c r="A79" s="25">
        <v>61</v>
      </c>
      <c r="B79" s="47">
        <v>2106</v>
      </c>
      <c r="C79" s="26"/>
      <c r="D79" s="47">
        <v>961</v>
      </c>
      <c r="E79" s="26"/>
      <c r="F79" s="47">
        <v>805</v>
      </c>
      <c r="G79" s="26"/>
      <c r="H79" s="47">
        <v>704</v>
      </c>
      <c r="I79" s="26"/>
      <c r="J79" s="47">
        <v>168</v>
      </c>
      <c r="K79" s="26"/>
      <c r="L79" s="47">
        <v>179</v>
      </c>
      <c r="M79" s="26"/>
      <c r="N79" s="47">
        <v>82</v>
      </c>
      <c r="O79" s="26"/>
      <c r="P79" s="47">
        <v>269</v>
      </c>
      <c r="Q79" s="26"/>
      <c r="R79" s="27">
        <v>61</v>
      </c>
    </row>
    <row r="80" spans="1:18" s="54" customFormat="1" ht="10.35" customHeight="1">
      <c r="A80" s="25">
        <v>62</v>
      </c>
      <c r="B80" s="47">
        <v>2098</v>
      </c>
      <c r="C80" s="26"/>
      <c r="D80" s="47">
        <v>947</v>
      </c>
      <c r="E80" s="26"/>
      <c r="F80" s="47">
        <v>766</v>
      </c>
      <c r="G80" s="26"/>
      <c r="H80" s="47">
        <v>716</v>
      </c>
      <c r="I80" s="26"/>
      <c r="J80" s="47">
        <v>169</v>
      </c>
      <c r="K80" s="26"/>
      <c r="L80" s="47">
        <v>144</v>
      </c>
      <c r="M80" s="26"/>
      <c r="N80" s="47">
        <v>95</v>
      </c>
      <c r="O80" s="26"/>
      <c r="P80" s="47">
        <v>221</v>
      </c>
      <c r="Q80" s="26"/>
      <c r="R80" s="27">
        <v>62</v>
      </c>
    </row>
    <row r="81" spans="1:18" s="54" customFormat="1" ht="10.35" customHeight="1">
      <c r="A81" s="25">
        <v>63</v>
      </c>
      <c r="B81" s="47">
        <v>2057</v>
      </c>
      <c r="C81" s="26"/>
      <c r="D81" s="47">
        <v>974</v>
      </c>
      <c r="E81" s="26"/>
      <c r="F81" s="47">
        <v>740</v>
      </c>
      <c r="G81" s="26"/>
      <c r="H81" s="47">
        <v>652</v>
      </c>
      <c r="I81" s="26"/>
      <c r="J81" s="47">
        <v>175</v>
      </c>
      <c r="K81" s="26"/>
      <c r="L81" s="47">
        <v>154</v>
      </c>
      <c r="M81" s="26"/>
      <c r="N81" s="47">
        <v>91</v>
      </c>
      <c r="O81" s="26"/>
      <c r="P81" s="47">
        <v>250</v>
      </c>
      <c r="Q81" s="26"/>
      <c r="R81" s="27">
        <v>63</v>
      </c>
    </row>
    <row r="82" spans="1:18" s="54" customFormat="1" ht="10.35" customHeight="1">
      <c r="A82" s="25">
        <v>64</v>
      </c>
      <c r="B82" s="47">
        <v>2128</v>
      </c>
      <c r="C82" s="26"/>
      <c r="D82" s="47">
        <v>1027</v>
      </c>
      <c r="E82" s="26"/>
      <c r="F82" s="47">
        <v>833</v>
      </c>
      <c r="G82" s="26"/>
      <c r="H82" s="47">
        <v>701</v>
      </c>
      <c r="I82" s="26"/>
      <c r="J82" s="47">
        <v>209</v>
      </c>
      <c r="K82" s="26"/>
      <c r="L82" s="47">
        <v>142</v>
      </c>
      <c r="M82" s="26"/>
      <c r="N82" s="47">
        <v>79</v>
      </c>
      <c r="O82" s="26"/>
      <c r="P82" s="47">
        <v>272</v>
      </c>
      <c r="Q82" s="26"/>
      <c r="R82" s="27">
        <v>64</v>
      </c>
    </row>
    <row r="83" spans="1:18" s="55" customFormat="1" ht="10.35" customHeight="1">
      <c r="A83" s="28" t="s">
        <v>29</v>
      </c>
      <c r="B83" s="17">
        <v>10369</v>
      </c>
      <c r="C83" s="18">
        <f>B83/B4*100</f>
        <v>5.1614284149850169</v>
      </c>
      <c r="D83" s="17">
        <v>4773</v>
      </c>
      <c r="E83" s="18">
        <f>D83/D4*100</f>
        <v>5.3433490808946997</v>
      </c>
      <c r="F83" s="17">
        <v>3912</v>
      </c>
      <c r="G83" s="18">
        <f>F83/F4*100</f>
        <v>5.7977887778996351</v>
      </c>
      <c r="H83" s="17">
        <v>3494</v>
      </c>
      <c r="I83" s="18">
        <f>H83/H4*100</f>
        <v>5.5037489761199678</v>
      </c>
      <c r="J83" s="17">
        <v>893</v>
      </c>
      <c r="K83" s="18">
        <f>J83/J4*100</f>
        <v>5.7848027466476646</v>
      </c>
      <c r="L83" s="17">
        <v>805</v>
      </c>
      <c r="M83" s="18">
        <f>L83/L4*100</f>
        <v>4.8719966107849659</v>
      </c>
      <c r="N83" s="17">
        <v>421</v>
      </c>
      <c r="O83" s="18">
        <f>N83/N4*100</f>
        <v>5.3439959380553441</v>
      </c>
      <c r="P83" s="17">
        <v>1224</v>
      </c>
      <c r="Q83" s="18">
        <f>P83/P4*100</f>
        <v>5.9331071255453223</v>
      </c>
      <c r="R83" s="29" t="s">
        <v>29</v>
      </c>
    </row>
    <row r="84" spans="1:18" s="55" customFormat="1" ht="18.75" customHeight="1">
      <c r="A84" s="30" t="s">
        <v>4</v>
      </c>
      <c r="B84" s="31">
        <f>SUM(B29,B35,B41,B47,B53,B59,B65,B71,B77,B83)</f>
        <v>121661</v>
      </c>
      <c r="C84" s="18">
        <f>B84/B4*100</f>
        <v>60.559797704261953</v>
      </c>
      <c r="D84" s="31">
        <f>SUM(D29,D35,D41,D47,D53,D59,D65,D71,D77,D83)</f>
        <v>53545</v>
      </c>
      <c r="E84" s="18">
        <f>D84/D4*100</f>
        <v>59.943353558874236</v>
      </c>
      <c r="F84" s="31">
        <f>SUM(F29,F35,F41,F47,F53,F59,F65,F71,F77,F83)</f>
        <v>37557</v>
      </c>
      <c r="G84" s="18">
        <f>F84/F4*100</f>
        <v>55.661439962059454</v>
      </c>
      <c r="H84" s="31">
        <f>SUM(H29,H35,H41,H47,H53,H59,H65,H71,H77,H83)</f>
        <v>36458</v>
      </c>
      <c r="I84" s="18">
        <f>H84/H4*100</f>
        <v>57.428643437716588</v>
      </c>
      <c r="J84" s="31">
        <f>SUM(J29,J35,J41,J47,J53,J59,J65,J71,J77,J83)</f>
        <v>9041</v>
      </c>
      <c r="K84" s="18">
        <f>J84/J4*100</f>
        <v>58.567079095679212</v>
      </c>
      <c r="L84" s="31">
        <f>SUM(L29,L35,L41,L47,L53,L59,L65,L71,L77,L83)</f>
        <v>10221</v>
      </c>
      <c r="M84" s="18">
        <f>L84/L4*100</f>
        <v>61.859226532711972</v>
      </c>
      <c r="N84" s="31">
        <f>SUM(N29,N35,N41,N47,N53,N59,N65,N71,N77,N83)</f>
        <v>4366</v>
      </c>
      <c r="O84" s="18">
        <f>N84/N4*100</f>
        <v>55.420157400355421</v>
      </c>
      <c r="P84" s="31">
        <f>SUM(P29,P35,P41,P47,P53,P59,P65,P71,P77,P83)</f>
        <v>10960</v>
      </c>
      <c r="Q84" s="18">
        <f>P84/P4*100</f>
        <v>53.12651478429472</v>
      </c>
      <c r="R84" s="32" t="s">
        <v>4</v>
      </c>
    </row>
    <row r="85" spans="1:18" s="54" customFormat="1" ht="10.35" customHeight="1">
      <c r="A85" s="25">
        <v>65</v>
      </c>
      <c r="B85" s="47">
        <v>2053</v>
      </c>
      <c r="C85" s="26"/>
      <c r="D85" s="47">
        <v>1011</v>
      </c>
      <c r="E85" s="26"/>
      <c r="F85" s="47">
        <v>807</v>
      </c>
      <c r="G85" s="26"/>
      <c r="H85" s="47">
        <v>702</v>
      </c>
      <c r="I85" s="26"/>
      <c r="J85" s="47">
        <v>179</v>
      </c>
      <c r="K85" s="26"/>
      <c r="L85" s="47">
        <v>137</v>
      </c>
      <c r="M85" s="26"/>
      <c r="N85" s="47">
        <v>105</v>
      </c>
      <c r="O85" s="26"/>
      <c r="P85" s="47">
        <v>272</v>
      </c>
      <c r="Q85" s="26"/>
      <c r="R85" s="27">
        <v>65</v>
      </c>
    </row>
    <row r="86" spans="1:18" s="54" customFormat="1" ht="10.35" customHeight="1">
      <c r="A86" s="25">
        <v>66</v>
      </c>
      <c r="B86" s="47">
        <v>1981</v>
      </c>
      <c r="C86" s="26"/>
      <c r="D86" s="47">
        <v>1048</v>
      </c>
      <c r="E86" s="26"/>
      <c r="F86" s="47">
        <v>827</v>
      </c>
      <c r="G86" s="26"/>
      <c r="H86" s="47">
        <v>653</v>
      </c>
      <c r="I86" s="26"/>
      <c r="J86" s="47">
        <v>175</v>
      </c>
      <c r="K86" s="26"/>
      <c r="L86" s="47">
        <v>124</v>
      </c>
      <c r="M86" s="26"/>
      <c r="N86" s="47">
        <v>92</v>
      </c>
      <c r="O86" s="26"/>
      <c r="P86" s="47">
        <v>252</v>
      </c>
      <c r="Q86" s="26"/>
      <c r="R86" s="27">
        <v>66</v>
      </c>
    </row>
    <row r="87" spans="1:18" s="54" customFormat="1" ht="10.35" customHeight="1">
      <c r="A87" s="25">
        <v>67</v>
      </c>
      <c r="B87" s="47">
        <v>2212</v>
      </c>
      <c r="C87" s="26"/>
      <c r="D87" s="47">
        <v>1164</v>
      </c>
      <c r="E87" s="26"/>
      <c r="F87" s="47">
        <v>931</v>
      </c>
      <c r="G87" s="26"/>
      <c r="H87" s="47">
        <v>723</v>
      </c>
      <c r="I87" s="26"/>
      <c r="J87" s="47">
        <v>192</v>
      </c>
      <c r="K87" s="26"/>
      <c r="L87" s="47">
        <v>157</v>
      </c>
      <c r="M87" s="26"/>
      <c r="N87" s="47">
        <v>114</v>
      </c>
      <c r="O87" s="26"/>
      <c r="P87" s="47">
        <v>323</v>
      </c>
      <c r="Q87" s="26"/>
      <c r="R87" s="27">
        <v>67</v>
      </c>
    </row>
    <row r="88" spans="1:18" s="54" customFormat="1" ht="10.35" customHeight="1">
      <c r="A88" s="25">
        <v>68</v>
      </c>
      <c r="B88" s="47">
        <v>2220</v>
      </c>
      <c r="C88" s="26"/>
      <c r="D88" s="47">
        <v>1211</v>
      </c>
      <c r="E88" s="26"/>
      <c r="F88" s="47">
        <v>936</v>
      </c>
      <c r="G88" s="26"/>
      <c r="H88" s="47">
        <v>707</v>
      </c>
      <c r="I88" s="26"/>
      <c r="J88" s="47">
        <v>191</v>
      </c>
      <c r="K88" s="26"/>
      <c r="L88" s="47">
        <v>148</v>
      </c>
      <c r="M88" s="26"/>
      <c r="N88" s="47">
        <v>100</v>
      </c>
      <c r="O88" s="26"/>
      <c r="P88" s="47">
        <v>371</v>
      </c>
      <c r="Q88" s="26"/>
      <c r="R88" s="27">
        <v>68</v>
      </c>
    </row>
    <row r="89" spans="1:18" s="54" customFormat="1" ht="10.35" customHeight="1">
      <c r="A89" s="25">
        <v>69</v>
      </c>
      <c r="B89" s="47">
        <v>2440</v>
      </c>
      <c r="C89" s="26"/>
      <c r="D89" s="47">
        <v>1290</v>
      </c>
      <c r="E89" s="26"/>
      <c r="F89" s="47">
        <v>1104</v>
      </c>
      <c r="G89" s="26"/>
      <c r="H89" s="47">
        <v>845</v>
      </c>
      <c r="I89" s="26"/>
      <c r="J89" s="47">
        <v>245</v>
      </c>
      <c r="K89" s="26"/>
      <c r="L89" s="47">
        <v>196</v>
      </c>
      <c r="M89" s="26"/>
      <c r="N89" s="47">
        <v>123</v>
      </c>
      <c r="O89" s="26"/>
      <c r="P89" s="47">
        <v>377</v>
      </c>
      <c r="Q89" s="26"/>
      <c r="R89" s="27">
        <v>69</v>
      </c>
    </row>
    <row r="90" spans="1:18" s="55" customFormat="1" ht="10.35" customHeight="1">
      <c r="A90" s="33" t="s">
        <v>30</v>
      </c>
      <c r="B90" s="17">
        <v>10906</v>
      </c>
      <c r="C90" s="18">
        <f>B90/B4*100</f>
        <v>5.4287335609824083</v>
      </c>
      <c r="D90" s="17">
        <v>5724</v>
      </c>
      <c r="E90" s="18">
        <f>D90/D4*100</f>
        <v>6.4079887154915705</v>
      </c>
      <c r="F90" s="17">
        <v>4605</v>
      </c>
      <c r="G90" s="18">
        <f>F90/F4*100</f>
        <v>6.8248510537392182</v>
      </c>
      <c r="H90" s="17">
        <v>3630</v>
      </c>
      <c r="I90" s="18">
        <f>H90/H4*100</f>
        <v>5.7179761829752378</v>
      </c>
      <c r="J90" s="17">
        <v>982</v>
      </c>
      <c r="K90" s="18">
        <f>J90/J4*100</f>
        <v>6.3613396385308025</v>
      </c>
      <c r="L90" s="17">
        <v>762</v>
      </c>
      <c r="M90" s="18">
        <f>L90/L4*100</f>
        <v>4.6117533135629118</v>
      </c>
      <c r="N90" s="17">
        <v>534</v>
      </c>
      <c r="O90" s="18">
        <f>N90/N4*100</f>
        <v>6.7783701447067788</v>
      </c>
      <c r="P90" s="17">
        <v>1595</v>
      </c>
      <c r="Q90" s="18">
        <f>P90/P4*100</f>
        <v>7.7314590402326706</v>
      </c>
      <c r="R90" s="34" t="s">
        <v>30</v>
      </c>
    </row>
    <row r="91" spans="1:18" s="54" customFormat="1" ht="10.35" customHeight="1">
      <c r="A91" s="25">
        <v>70</v>
      </c>
      <c r="B91" s="47">
        <v>2542</v>
      </c>
      <c r="C91" s="26"/>
      <c r="D91" s="47">
        <v>1293</v>
      </c>
      <c r="E91" s="26"/>
      <c r="F91" s="47">
        <v>1186</v>
      </c>
      <c r="G91" s="26"/>
      <c r="H91" s="47">
        <v>814</v>
      </c>
      <c r="I91" s="26"/>
      <c r="J91" s="47">
        <v>219</v>
      </c>
      <c r="K91" s="26"/>
      <c r="L91" s="47">
        <v>162</v>
      </c>
      <c r="M91" s="26"/>
      <c r="N91" s="47">
        <v>106</v>
      </c>
      <c r="O91" s="26"/>
      <c r="P91" s="47">
        <v>383</v>
      </c>
      <c r="Q91" s="26"/>
      <c r="R91" s="27">
        <v>70</v>
      </c>
    </row>
    <row r="92" spans="1:18" s="54" customFormat="1" ht="10.35" customHeight="1">
      <c r="A92" s="25">
        <v>71</v>
      </c>
      <c r="B92" s="47">
        <v>2832</v>
      </c>
      <c r="C92" s="26"/>
      <c r="D92" s="47">
        <v>1463</v>
      </c>
      <c r="E92" s="26"/>
      <c r="F92" s="47">
        <v>1367</v>
      </c>
      <c r="G92" s="26"/>
      <c r="H92" s="47">
        <v>1010</v>
      </c>
      <c r="I92" s="26"/>
      <c r="J92" s="47">
        <v>280</v>
      </c>
      <c r="K92" s="26"/>
      <c r="L92" s="47">
        <v>175</v>
      </c>
      <c r="M92" s="26"/>
      <c r="N92" s="47">
        <v>115</v>
      </c>
      <c r="O92" s="26"/>
      <c r="P92" s="47">
        <v>453</v>
      </c>
      <c r="Q92" s="26"/>
      <c r="R92" s="27">
        <v>71</v>
      </c>
    </row>
    <row r="93" spans="1:18" s="54" customFormat="1" ht="10.35" customHeight="1">
      <c r="A93" s="25">
        <v>72</v>
      </c>
      <c r="B93" s="47">
        <v>2937</v>
      </c>
      <c r="C93" s="26"/>
      <c r="D93" s="47">
        <v>1471</v>
      </c>
      <c r="E93" s="26"/>
      <c r="F93" s="47">
        <v>1431</v>
      </c>
      <c r="G93" s="26"/>
      <c r="H93" s="47">
        <v>1092</v>
      </c>
      <c r="I93" s="26"/>
      <c r="J93" s="47">
        <v>289</v>
      </c>
      <c r="K93" s="26"/>
      <c r="L93" s="47">
        <v>197</v>
      </c>
      <c r="M93" s="26"/>
      <c r="N93" s="47">
        <v>152</v>
      </c>
      <c r="O93" s="26"/>
      <c r="P93" s="47">
        <v>499</v>
      </c>
      <c r="Q93" s="26"/>
      <c r="R93" s="27">
        <v>72</v>
      </c>
    </row>
    <row r="94" spans="1:18" s="54" customFormat="1" ht="10.35" customHeight="1">
      <c r="A94" s="25">
        <v>73</v>
      </c>
      <c r="B94" s="47">
        <v>2795</v>
      </c>
      <c r="C94" s="26"/>
      <c r="D94" s="47">
        <v>1392</v>
      </c>
      <c r="E94" s="26"/>
      <c r="F94" s="47">
        <v>1345</v>
      </c>
      <c r="G94" s="26"/>
      <c r="H94" s="47">
        <v>972</v>
      </c>
      <c r="I94" s="26"/>
      <c r="J94" s="47">
        <v>256</v>
      </c>
      <c r="K94" s="26"/>
      <c r="L94" s="47">
        <v>205</v>
      </c>
      <c r="M94" s="26"/>
      <c r="N94" s="47">
        <v>103</v>
      </c>
      <c r="O94" s="26"/>
      <c r="P94" s="47">
        <v>434</v>
      </c>
      <c r="Q94" s="26"/>
      <c r="R94" s="27">
        <v>73</v>
      </c>
    </row>
    <row r="95" spans="1:18" s="54" customFormat="1" ht="10.35" customHeight="1">
      <c r="A95" s="25">
        <v>74</v>
      </c>
      <c r="B95" s="47">
        <v>1777</v>
      </c>
      <c r="C95" s="26"/>
      <c r="D95" s="47">
        <v>906</v>
      </c>
      <c r="E95" s="26"/>
      <c r="F95" s="47">
        <v>808</v>
      </c>
      <c r="G95" s="26"/>
      <c r="H95" s="47">
        <v>707</v>
      </c>
      <c r="I95" s="26"/>
      <c r="J95" s="47">
        <v>165</v>
      </c>
      <c r="K95" s="26"/>
      <c r="L95" s="47">
        <v>120</v>
      </c>
      <c r="M95" s="26"/>
      <c r="N95" s="47">
        <v>84</v>
      </c>
      <c r="O95" s="26"/>
      <c r="P95" s="47">
        <v>299</v>
      </c>
      <c r="Q95" s="26"/>
      <c r="R95" s="27">
        <v>74</v>
      </c>
    </row>
    <row r="96" spans="1:18" s="55" customFormat="1" ht="10.35" customHeight="1">
      <c r="A96" s="33" t="s">
        <v>31</v>
      </c>
      <c r="B96" s="17">
        <v>12883</v>
      </c>
      <c r="C96" s="18">
        <f>B96/B4*100</f>
        <v>6.4128346292074418</v>
      </c>
      <c r="D96" s="17">
        <v>6525</v>
      </c>
      <c r="E96" s="18">
        <f>D96/D4*100</f>
        <v>7.3047041175021823</v>
      </c>
      <c r="F96" s="17">
        <v>6137</v>
      </c>
      <c r="G96" s="18">
        <f>F96/F4*100</f>
        <v>9.0953552479473583</v>
      </c>
      <c r="H96" s="17">
        <v>4595</v>
      </c>
      <c r="I96" s="18">
        <f>H96/H4*100</f>
        <v>7.2380442316174163</v>
      </c>
      <c r="J96" s="17">
        <v>1209</v>
      </c>
      <c r="K96" s="18">
        <f>J96/J4*100</f>
        <v>7.831832609963076</v>
      </c>
      <c r="L96" s="17">
        <v>859</v>
      </c>
      <c r="M96" s="18">
        <f>L96/L4*100</f>
        <v>5.1988137747382437</v>
      </c>
      <c r="N96" s="17">
        <v>560</v>
      </c>
      <c r="O96" s="18">
        <f>N96/N4*100</f>
        <v>7.1084031480071088</v>
      </c>
      <c r="P96" s="17">
        <v>2068</v>
      </c>
      <c r="Q96" s="18">
        <f>P96/P4*100</f>
        <v>10.024236548715464</v>
      </c>
      <c r="R96" s="34" t="s">
        <v>31</v>
      </c>
    </row>
    <row r="97" spans="1:18" s="54" customFormat="1" ht="10.35" customHeight="1">
      <c r="A97" s="25">
        <v>75</v>
      </c>
      <c r="B97" s="47">
        <v>1925</v>
      </c>
      <c r="C97" s="26"/>
      <c r="D97" s="47">
        <v>935</v>
      </c>
      <c r="E97" s="26"/>
      <c r="F97" s="47">
        <v>886</v>
      </c>
      <c r="G97" s="26"/>
      <c r="H97" s="47">
        <v>764</v>
      </c>
      <c r="I97" s="26"/>
      <c r="J97" s="47">
        <v>176</v>
      </c>
      <c r="K97" s="26"/>
      <c r="L97" s="47">
        <v>128</v>
      </c>
      <c r="M97" s="26"/>
      <c r="N97" s="47">
        <v>98</v>
      </c>
      <c r="O97" s="26"/>
      <c r="P97" s="47">
        <v>278</v>
      </c>
      <c r="Q97" s="26"/>
      <c r="R97" s="27">
        <v>75</v>
      </c>
    </row>
    <row r="98" spans="1:18" s="54" customFormat="1" ht="10.35" customHeight="1">
      <c r="A98" s="25">
        <v>76</v>
      </c>
      <c r="B98" s="47">
        <v>2252</v>
      </c>
      <c r="C98" s="26"/>
      <c r="D98" s="47">
        <v>983</v>
      </c>
      <c r="E98" s="26"/>
      <c r="F98" s="47">
        <v>980</v>
      </c>
      <c r="G98" s="26"/>
      <c r="H98" s="47">
        <v>887</v>
      </c>
      <c r="I98" s="26"/>
      <c r="J98" s="47">
        <v>197</v>
      </c>
      <c r="K98" s="26"/>
      <c r="L98" s="47">
        <v>151</v>
      </c>
      <c r="M98" s="26"/>
      <c r="N98" s="47">
        <v>116</v>
      </c>
      <c r="O98" s="26"/>
      <c r="P98" s="47">
        <v>350</v>
      </c>
      <c r="Q98" s="26"/>
      <c r="R98" s="27">
        <v>76</v>
      </c>
    </row>
    <row r="99" spans="1:18" s="54" customFormat="1" ht="10.35" customHeight="1">
      <c r="A99" s="25">
        <v>77</v>
      </c>
      <c r="B99" s="47">
        <v>2016</v>
      </c>
      <c r="C99" s="26"/>
      <c r="D99" s="47">
        <v>1023</v>
      </c>
      <c r="E99" s="26"/>
      <c r="F99" s="47">
        <v>935</v>
      </c>
      <c r="G99" s="26"/>
      <c r="H99" s="47">
        <v>833</v>
      </c>
      <c r="I99" s="26"/>
      <c r="J99" s="47">
        <v>177</v>
      </c>
      <c r="K99" s="26"/>
      <c r="L99" s="47">
        <v>157</v>
      </c>
      <c r="M99" s="26"/>
      <c r="N99" s="47">
        <v>97</v>
      </c>
      <c r="O99" s="26"/>
      <c r="P99" s="47">
        <v>320</v>
      </c>
      <c r="Q99" s="26"/>
      <c r="R99" s="27">
        <v>77</v>
      </c>
    </row>
    <row r="100" spans="1:18" s="54" customFormat="1" ht="10.35" customHeight="1">
      <c r="A100" s="25">
        <v>78</v>
      </c>
      <c r="B100" s="47">
        <v>2058</v>
      </c>
      <c r="C100" s="26"/>
      <c r="D100" s="47">
        <v>960</v>
      </c>
      <c r="E100" s="26"/>
      <c r="F100" s="47">
        <v>951</v>
      </c>
      <c r="G100" s="26"/>
      <c r="H100" s="47">
        <v>843</v>
      </c>
      <c r="I100" s="26"/>
      <c r="J100" s="47">
        <v>168</v>
      </c>
      <c r="K100" s="26"/>
      <c r="L100" s="47">
        <v>146</v>
      </c>
      <c r="M100" s="26"/>
      <c r="N100" s="47">
        <v>72</v>
      </c>
      <c r="O100" s="26"/>
      <c r="P100" s="47">
        <v>364</v>
      </c>
      <c r="Q100" s="26"/>
      <c r="R100" s="27">
        <v>78</v>
      </c>
    </row>
    <row r="101" spans="1:18" s="54" customFormat="1" ht="10.35" customHeight="1">
      <c r="A101" s="25">
        <v>79</v>
      </c>
      <c r="B101" s="47">
        <v>2076</v>
      </c>
      <c r="C101" s="26"/>
      <c r="D101" s="47">
        <v>1011</v>
      </c>
      <c r="E101" s="26"/>
      <c r="F101" s="47">
        <v>961</v>
      </c>
      <c r="G101" s="26"/>
      <c r="H101" s="47">
        <v>836</v>
      </c>
      <c r="I101" s="26"/>
      <c r="J101" s="47">
        <v>178</v>
      </c>
      <c r="K101" s="26"/>
      <c r="L101" s="47">
        <v>153</v>
      </c>
      <c r="M101" s="26"/>
      <c r="N101" s="47">
        <v>91</v>
      </c>
      <c r="O101" s="26"/>
      <c r="P101" s="47">
        <v>334</v>
      </c>
      <c r="Q101" s="26"/>
      <c r="R101" s="27">
        <v>79</v>
      </c>
    </row>
    <row r="102" spans="1:18" s="55" customFormat="1" ht="10.35" customHeight="1">
      <c r="A102" s="33" t="s">
        <v>32</v>
      </c>
      <c r="B102" s="17">
        <v>10327</v>
      </c>
      <c r="C102" s="18">
        <f>B102/B4*100</f>
        <v>5.1405218672533772</v>
      </c>
      <c r="D102" s="17">
        <v>4912</v>
      </c>
      <c r="E102" s="18">
        <f>D102/D4*100</f>
        <v>5.4989588697579652</v>
      </c>
      <c r="F102" s="17">
        <v>4713</v>
      </c>
      <c r="G102" s="18">
        <f>F102/F4*100</f>
        <v>6.9849127071168153</v>
      </c>
      <c r="H102" s="17">
        <v>4163</v>
      </c>
      <c r="I102" s="18">
        <f>H102/H4*100</f>
        <v>6.5575578098418505</v>
      </c>
      <c r="J102" s="17">
        <v>896</v>
      </c>
      <c r="K102" s="18">
        <f>J102/J4*100</f>
        <v>5.8042365744639497</v>
      </c>
      <c r="L102" s="17">
        <v>735</v>
      </c>
      <c r="M102" s="18">
        <f>L102/L4*100</f>
        <v>4.448344731586273</v>
      </c>
      <c r="N102" s="17">
        <v>474</v>
      </c>
      <c r="O102" s="18">
        <f>N102/N4*100</f>
        <v>6.0167555217060169</v>
      </c>
      <c r="P102" s="17">
        <v>1646</v>
      </c>
      <c r="Q102" s="18">
        <f>P102/P4*100</f>
        <v>7.9786718371303929</v>
      </c>
      <c r="R102" s="34" t="s">
        <v>32</v>
      </c>
    </row>
    <row r="103" spans="1:18" s="54" customFormat="1" ht="10.35" customHeight="1">
      <c r="A103" s="25">
        <v>80</v>
      </c>
      <c r="B103" s="47">
        <v>1509</v>
      </c>
      <c r="C103" s="26"/>
      <c r="D103" s="47">
        <v>738</v>
      </c>
      <c r="E103" s="26"/>
      <c r="F103" s="47">
        <v>750</v>
      </c>
      <c r="G103" s="26"/>
      <c r="H103" s="47">
        <v>658</v>
      </c>
      <c r="I103" s="26"/>
      <c r="J103" s="47">
        <v>109</v>
      </c>
      <c r="K103" s="26"/>
      <c r="L103" s="47">
        <v>127</v>
      </c>
      <c r="M103" s="26"/>
      <c r="N103" s="47">
        <v>72</v>
      </c>
      <c r="O103" s="26"/>
      <c r="P103" s="47">
        <v>225</v>
      </c>
      <c r="Q103" s="26"/>
      <c r="R103" s="27">
        <v>80</v>
      </c>
    </row>
    <row r="104" spans="1:18" s="54" customFormat="1" ht="10.35" customHeight="1">
      <c r="A104" s="25">
        <v>81</v>
      </c>
      <c r="B104" s="47">
        <v>1497</v>
      </c>
      <c r="C104" s="26"/>
      <c r="D104" s="47">
        <v>635</v>
      </c>
      <c r="E104" s="26"/>
      <c r="F104" s="47">
        <v>632</v>
      </c>
      <c r="G104" s="26"/>
      <c r="H104" s="47">
        <v>551</v>
      </c>
      <c r="I104" s="26"/>
      <c r="J104" s="47">
        <v>89</v>
      </c>
      <c r="K104" s="26"/>
      <c r="L104" s="47">
        <v>85</v>
      </c>
      <c r="M104" s="26"/>
      <c r="N104" s="47">
        <v>68</v>
      </c>
      <c r="O104" s="26"/>
      <c r="P104" s="47">
        <v>188</v>
      </c>
      <c r="Q104" s="26"/>
      <c r="R104" s="27">
        <v>81</v>
      </c>
    </row>
    <row r="105" spans="1:18" s="54" customFormat="1" ht="10.35" customHeight="1">
      <c r="A105" s="25">
        <v>82</v>
      </c>
      <c r="B105" s="47">
        <v>1380</v>
      </c>
      <c r="C105" s="26"/>
      <c r="D105" s="47">
        <v>648</v>
      </c>
      <c r="E105" s="26"/>
      <c r="F105" s="47">
        <v>651</v>
      </c>
      <c r="G105" s="26"/>
      <c r="H105" s="47">
        <v>646</v>
      </c>
      <c r="I105" s="26"/>
      <c r="J105" s="47">
        <v>92</v>
      </c>
      <c r="K105" s="26"/>
      <c r="L105" s="47">
        <v>103</v>
      </c>
      <c r="M105" s="26"/>
      <c r="N105" s="47">
        <v>54</v>
      </c>
      <c r="O105" s="26"/>
      <c r="P105" s="47">
        <v>181</v>
      </c>
      <c r="Q105" s="26"/>
      <c r="R105" s="27">
        <v>82</v>
      </c>
    </row>
    <row r="106" spans="1:18" s="54" customFormat="1" ht="10.35" customHeight="1">
      <c r="A106" s="25">
        <v>83</v>
      </c>
      <c r="B106" s="47">
        <v>1469</v>
      </c>
      <c r="C106" s="26"/>
      <c r="D106" s="47">
        <v>677</v>
      </c>
      <c r="E106" s="26"/>
      <c r="F106" s="47">
        <v>688</v>
      </c>
      <c r="G106" s="26"/>
      <c r="H106" s="47">
        <v>631</v>
      </c>
      <c r="I106" s="26"/>
      <c r="J106" s="47">
        <v>104</v>
      </c>
      <c r="K106" s="26"/>
      <c r="L106" s="47">
        <v>96</v>
      </c>
      <c r="M106" s="26"/>
      <c r="N106" s="47">
        <v>71</v>
      </c>
      <c r="O106" s="26"/>
      <c r="P106" s="47">
        <v>180</v>
      </c>
      <c r="Q106" s="26"/>
      <c r="R106" s="27">
        <v>83</v>
      </c>
    </row>
    <row r="107" spans="1:18" s="54" customFormat="1" ht="10.35" customHeight="1">
      <c r="A107" s="25">
        <v>84</v>
      </c>
      <c r="B107" s="47">
        <v>1361</v>
      </c>
      <c r="C107" s="26"/>
      <c r="D107" s="47">
        <v>604</v>
      </c>
      <c r="E107" s="26"/>
      <c r="F107" s="47">
        <v>681</v>
      </c>
      <c r="G107" s="26"/>
      <c r="H107" s="47">
        <v>551</v>
      </c>
      <c r="I107" s="26"/>
      <c r="J107" s="47">
        <v>94</v>
      </c>
      <c r="K107" s="26"/>
      <c r="L107" s="47">
        <v>107</v>
      </c>
      <c r="M107" s="26"/>
      <c r="N107" s="47">
        <v>77</v>
      </c>
      <c r="O107" s="26"/>
      <c r="P107" s="47">
        <v>180</v>
      </c>
      <c r="Q107" s="26"/>
      <c r="R107" s="27">
        <v>84</v>
      </c>
    </row>
    <row r="108" spans="1:18" s="55" customFormat="1" ht="10.35" customHeight="1">
      <c r="A108" s="33" t="s">
        <v>33</v>
      </c>
      <c r="B108" s="17">
        <v>7216</v>
      </c>
      <c r="C108" s="18">
        <f>B108/B4*100</f>
        <v>3.5919440102740752</v>
      </c>
      <c r="D108" s="17">
        <v>3302</v>
      </c>
      <c r="E108" s="18">
        <f>D108/D4*100</f>
        <v>3.6965721066654722</v>
      </c>
      <c r="F108" s="17">
        <v>3402</v>
      </c>
      <c r="G108" s="18">
        <f>F108/F4*100</f>
        <v>5.041942081394315</v>
      </c>
      <c r="H108" s="17">
        <v>3037</v>
      </c>
      <c r="I108" s="18">
        <f>H108/H4*100</f>
        <v>4.7838825530842417</v>
      </c>
      <c r="J108" s="17">
        <v>488</v>
      </c>
      <c r="K108" s="18">
        <f>J108/J4*100</f>
        <v>3.1612359914491157</v>
      </c>
      <c r="L108" s="17">
        <v>518</v>
      </c>
      <c r="M108" s="18">
        <f>L108/L4*100</f>
        <v>3.1350239060703262</v>
      </c>
      <c r="N108" s="17">
        <v>342</v>
      </c>
      <c r="O108" s="18">
        <f>N108/N4*100</f>
        <v>4.3412033511043413</v>
      </c>
      <c r="P108" s="17">
        <v>954</v>
      </c>
      <c r="Q108" s="18">
        <f>P108/P4*100</f>
        <v>4.6243334949103243</v>
      </c>
      <c r="R108" s="34" t="s">
        <v>33</v>
      </c>
    </row>
    <row r="109" spans="1:18" s="54" customFormat="1" ht="10.35" customHeight="1">
      <c r="A109" s="25">
        <v>85</v>
      </c>
      <c r="B109" s="47">
        <v>1229</v>
      </c>
      <c r="C109" s="26"/>
      <c r="D109" s="47">
        <v>502</v>
      </c>
      <c r="E109" s="26"/>
      <c r="F109" s="47">
        <v>556</v>
      </c>
      <c r="G109" s="26"/>
      <c r="H109" s="47">
        <v>495</v>
      </c>
      <c r="I109" s="26"/>
      <c r="J109" s="47">
        <v>80</v>
      </c>
      <c r="K109" s="26"/>
      <c r="L109" s="47">
        <v>97</v>
      </c>
      <c r="M109" s="26"/>
      <c r="N109" s="47">
        <v>52</v>
      </c>
      <c r="O109" s="26"/>
      <c r="P109" s="47">
        <v>125</v>
      </c>
      <c r="Q109" s="26"/>
      <c r="R109" s="27">
        <v>85</v>
      </c>
    </row>
    <row r="110" spans="1:18" s="54" customFormat="1" ht="10.35" customHeight="1">
      <c r="A110" s="25">
        <v>86</v>
      </c>
      <c r="B110" s="47">
        <v>1123</v>
      </c>
      <c r="C110" s="26"/>
      <c r="D110" s="47">
        <v>411</v>
      </c>
      <c r="E110" s="26"/>
      <c r="F110" s="47">
        <v>452</v>
      </c>
      <c r="G110" s="26"/>
      <c r="H110" s="47">
        <v>406</v>
      </c>
      <c r="I110" s="26"/>
      <c r="J110" s="47">
        <v>76</v>
      </c>
      <c r="K110" s="26"/>
      <c r="L110" s="47">
        <v>80</v>
      </c>
      <c r="M110" s="26"/>
      <c r="N110" s="47">
        <v>61</v>
      </c>
      <c r="O110" s="26"/>
      <c r="P110" s="47">
        <v>123</v>
      </c>
      <c r="Q110" s="26"/>
      <c r="R110" s="27">
        <v>86</v>
      </c>
    </row>
    <row r="111" spans="1:18" s="54" customFormat="1" ht="10.35" customHeight="1">
      <c r="A111" s="25">
        <v>87</v>
      </c>
      <c r="B111" s="47">
        <v>1042</v>
      </c>
      <c r="C111" s="26"/>
      <c r="D111" s="47">
        <v>437</v>
      </c>
      <c r="E111" s="26"/>
      <c r="F111" s="47">
        <v>440</v>
      </c>
      <c r="G111" s="26"/>
      <c r="H111" s="47">
        <v>436</v>
      </c>
      <c r="I111" s="26"/>
      <c r="J111" s="47">
        <v>85</v>
      </c>
      <c r="K111" s="26"/>
      <c r="L111" s="47">
        <v>81</v>
      </c>
      <c r="M111" s="26"/>
      <c r="N111" s="47">
        <v>52</v>
      </c>
      <c r="O111" s="26"/>
      <c r="P111" s="47">
        <v>114</v>
      </c>
      <c r="Q111" s="26"/>
      <c r="R111" s="27">
        <v>87</v>
      </c>
    </row>
    <row r="112" spans="1:18" s="54" customFormat="1" ht="10.35" customHeight="1">
      <c r="A112" s="25">
        <v>88</v>
      </c>
      <c r="B112" s="47">
        <v>924</v>
      </c>
      <c r="C112" s="26"/>
      <c r="D112" s="47">
        <v>355</v>
      </c>
      <c r="E112" s="26"/>
      <c r="F112" s="47">
        <v>447</v>
      </c>
      <c r="G112" s="26"/>
      <c r="H112" s="47">
        <v>371</v>
      </c>
      <c r="I112" s="26"/>
      <c r="J112" s="47">
        <v>75</v>
      </c>
      <c r="K112" s="26"/>
      <c r="L112" s="47">
        <v>63</v>
      </c>
      <c r="M112" s="26"/>
      <c r="N112" s="47">
        <v>45</v>
      </c>
      <c r="O112" s="26"/>
      <c r="P112" s="47">
        <v>106</v>
      </c>
      <c r="Q112" s="26"/>
      <c r="R112" s="27">
        <v>88</v>
      </c>
    </row>
    <row r="113" spans="1:18" s="54" customFormat="1" ht="10.35" customHeight="1">
      <c r="A113" s="25">
        <v>89</v>
      </c>
      <c r="B113" s="47">
        <v>838</v>
      </c>
      <c r="C113" s="26"/>
      <c r="D113" s="47">
        <v>365</v>
      </c>
      <c r="E113" s="26"/>
      <c r="F113" s="47">
        <v>384</v>
      </c>
      <c r="G113" s="26"/>
      <c r="H113" s="47">
        <v>354</v>
      </c>
      <c r="I113" s="26"/>
      <c r="J113" s="47">
        <v>70</v>
      </c>
      <c r="K113" s="26"/>
      <c r="L113" s="47">
        <v>79</v>
      </c>
      <c r="M113" s="26"/>
      <c r="N113" s="47">
        <v>51</v>
      </c>
      <c r="O113" s="26"/>
      <c r="P113" s="47">
        <v>86</v>
      </c>
      <c r="Q113" s="26"/>
      <c r="R113" s="27">
        <v>89</v>
      </c>
    </row>
    <row r="114" spans="1:18" s="55" customFormat="1" ht="10.35" customHeight="1">
      <c r="A114" s="33" t="s">
        <v>34</v>
      </c>
      <c r="B114" s="17">
        <v>5156</v>
      </c>
      <c r="C114" s="18">
        <f>B114/B4*100</f>
        <v>2.5665276215317534</v>
      </c>
      <c r="D114" s="17">
        <v>2070</v>
      </c>
      <c r="E114" s="18">
        <f>D114/D4*100</f>
        <v>2.3173544096903473</v>
      </c>
      <c r="F114" s="17">
        <v>2279</v>
      </c>
      <c r="G114" s="18">
        <f>F114/F4*100</f>
        <v>3.3775972967365209</v>
      </c>
      <c r="H114" s="17">
        <v>2062</v>
      </c>
      <c r="I114" s="18">
        <f>H114/H4*100</f>
        <v>3.2480625039379998</v>
      </c>
      <c r="J114" s="17">
        <v>386</v>
      </c>
      <c r="K114" s="18">
        <f>J114/J4*100</f>
        <v>2.5004858456954069</v>
      </c>
      <c r="L114" s="17">
        <v>400</v>
      </c>
      <c r="M114" s="18">
        <f>L114/L4*100</f>
        <v>2.4208678811353872</v>
      </c>
      <c r="N114" s="17">
        <v>261</v>
      </c>
      <c r="O114" s="18">
        <f>N114/N4*100</f>
        <v>3.313023610053313</v>
      </c>
      <c r="P114" s="17">
        <v>554</v>
      </c>
      <c r="Q114" s="18">
        <f>P114/P4*100</f>
        <v>2.6854095976732917</v>
      </c>
      <c r="R114" s="34" t="s">
        <v>34</v>
      </c>
    </row>
    <row r="115" spans="1:18" s="54" customFormat="1" ht="10.35" customHeight="1">
      <c r="A115" s="25">
        <v>90</v>
      </c>
      <c r="B115" s="47">
        <v>618</v>
      </c>
      <c r="C115" s="26"/>
      <c r="D115" s="47">
        <v>247</v>
      </c>
      <c r="E115" s="26"/>
      <c r="F115" s="47">
        <v>271</v>
      </c>
      <c r="G115" s="26"/>
      <c r="H115" s="47">
        <v>247</v>
      </c>
      <c r="I115" s="26"/>
      <c r="J115" s="47">
        <v>55</v>
      </c>
      <c r="K115" s="26"/>
      <c r="L115" s="47">
        <v>39</v>
      </c>
      <c r="M115" s="26"/>
      <c r="N115" s="47">
        <v>34</v>
      </c>
      <c r="O115" s="26"/>
      <c r="P115" s="47">
        <v>90</v>
      </c>
      <c r="Q115" s="26"/>
      <c r="R115" s="27">
        <v>90</v>
      </c>
    </row>
    <row r="116" spans="1:18" s="54" customFormat="1" ht="10.35" customHeight="1">
      <c r="A116" s="25">
        <v>91</v>
      </c>
      <c r="B116" s="47">
        <v>547</v>
      </c>
      <c r="C116" s="26"/>
      <c r="D116" s="47">
        <v>241</v>
      </c>
      <c r="E116" s="26"/>
      <c r="F116" s="47">
        <v>272</v>
      </c>
      <c r="G116" s="26"/>
      <c r="H116" s="47">
        <v>228</v>
      </c>
      <c r="I116" s="26"/>
      <c r="J116" s="47">
        <v>46</v>
      </c>
      <c r="K116" s="26"/>
      <c r="L116" s="47">
        <v>39</v>
      </c>
      <c r="M116" s="26"/>
      <c r="N116" s="47">
        <v>28</v>
      </c>
      <c r="O116" s="26"/>
      <c r="P116" s="47">
        <v>61</v>
      </c>
      <c r="Q116" s="26"/>
      <c r="R116" s="27">
        <v>91</v>
      </c>
    </row>
    <row r="117" spans="1:18" s="54" customFormat="1" ht="10.35" customHeight="1">
      <c r="A117" s="25">
        <v>92</v>
      </c>
      <c r="B117" s="47">
        <v>445</v>
      </c>
      <c r="C117" s="26"/>
      <c r="D117" s="47">
        <v>164</v>
      </c>
      <c r="E117" s="26"/>
      <c r="F117" s="47">
        <v>210</v>
      </c>
      <c r="G117" s="26"/>
      <c r="H117" s="47">
        <v>243</v>
      </c>
      <c r="I117" s="26"/>
      <c r="J117" s="47">
        <v>38</v>
      </c>
      <c r="K117" s="26"/>
      <c r="L117" s="47">
        <v>43</v>
      </c>
      <c r="M117" s="26"/>
      <c r="N117" s="47">
        <v>21</v>
      </c>
      <c r="O117" s="26"/>
      <c r="P117" s="47">
        <v>61</v>
      </c>
      <c r="Q117" s="26"/>
      <c r="R117" s="27">
        <v>92</v>
      </c>
    </row>
    <row r="118" spans="1:18" s="54" customFormat="1" ht="10.35" customHeight="1">
      <c r="A118" s="25">
        <v>93</v>
      </c>
      <c r="B118" s="47">
        <v>340</v>
      </c>
      <c r="C118" s="26"/>
      <c r="D118" s="47">
        <v>162</v>
      </c>
      <c r="E118" s="26"/>
      <c r="F118" s="47">
        <v>133</v>
      </c>
      <c r="G118" s="26"/>
      <c r="H118" s="47">
        <v>151</v>
      </c>
      <c r="I118" s="26"/>
      <c r="J118" s="47">
        <v>32</v>
      </c>
      <c r="K118" s="26"/>
      <c r="L118" s="47">
        <v>27</v>
      </c>
      <c r="M118" s="26"/>
      <c r="N118" s="47">
        <v>26</v>
      </c>
      <c r="O118" s="26"/>
      <c r="P118" s="47">
        <v>51</v>
      </c>
      <c r="Q118" s="26"/>
      <c r="R118" s="27">
        <v>93</v>
      </c>
    </row>
    <row r="119" spans="1:18" s="54" customFormat="1" ht="10.35" customHeight="1">
      <c r="A119" s="25">
        <v>94</v>
      </c>
      <c r="B119" s="47">
        <v>338</v>
      </c>
      <c r="C119" s="26"/>
      <c r="D119" s="47">
        <v>130</v>
      </c>
      <c r="E119" s="26"/>
      <c r="F119" s="47">
        <v>129</v>
      </c>
      <c r="G119" s="26"/>
      <c r="H119" s="47">
        <v>141</v>
      </c>
      <c r="I119" s="26"/>
      <c r="J119" s="47">
        <v>37</v>
      </c>
      <c r="K119" s="26"/>
      <c r="L119" s="47">
        <v>15</v>
      </c>
      <c r="M119" s="26"/>
      <c r="N119" s="47">
        <v>22</v>
      </c>
      <c r="O119" s="26"/>
      <c r="P119" s="47">
        <v>51</v>
      </c>
      <c r="Q119" s="26"/>
      <c r="R119" s="27">
        <v>94</v>
      </c>
    </row>
    <row r="120" spans="1:18" s="55" customFormat="1" ht="10.35" customHeight="1">
      <c r="A120" s="33" t="s">
        <v>35</v>
      </c>
      <c r="B120" s="17">
        <v>2288</v>
      </c>
      <c r="C120" s="18">
        <f>B120/B4*100</f>
        <v>1.1389090764283651</v>
      </c>
      <c r="D120" s="17">
        <v>944</v>
      </c>
      <c r="E120" s="18">
        <f>D120/D4*100</f>
        <v>1.0568031704095113</v>
      </c>
      <c r="F120" s="17">
        <v>1015</v>
      </c>
      <c r="G120" s="18">
        <f>F120/F4*100</f>
        <v>1.5042831312801968</v>
      </c>
      <c r="H120" s="17">
        <v>1010</v>
      </c>
      <c r="I120" s="18">
        <f>H120/H4*100</f>
        <v>1.5909520509104658</v>
      </c>
      <c r="J120" s="17">
        <v>208</v>
      </c>
      <c r="K120" s="18">
        <f>J120/J4*100</f>
        <v>1.3474120619291314</v>
      </c>
      <c r="L120" s="17">
        <v>163</v>
      </c>
      <c r="M120" s="18">
        <f>L120/L4*100</f>
        <v>0.98650366156267033</v>
      </c>
      <c r="N120" s="17">
        <v>131</v>
      </c>
      <c r="O120" s="18">
        <f>N120/N4*100</f>
        <v>1.6628585935516627</v>
      </c>
      <c r="P120" s="17">
        <v>314</v>
      </c>
      <c r="Q120" s="18">
        <f>P120/P4*100</f>
        <v>1.5220552593310712</v>
      </c>
      <c r="R120" s="34" t="s">
        <v>35</v>
      </c>
    </row>
    <row r="121" spans="1:18" s="54" customFormat="1" ht="10.35" customHeight="1">
      <c r="A121" s="25">
        <v>95</v>
      </c>
      <c r="B121" s="47">
        <v>219</v>
      </c>
      <c r="C121" s="26"/>
      <c r="D121" s="47">
        <v>87</v>
      </c>
      <c r="E121" s="26"/>
      <c r="F121" s="47">
        <v>90</v>
      </c>
      <c r="G121" s="26"/>
      <c r="H121" s="47">
        <v>109</v>
      </c>
      <c r="I121" s="26"/>
      <c r="J121" s="47">
        <v>15</v>
      </c>
      <c r="K121" s="26"/>
      <c r="L121" s="47">
        <v>11</v>
      </c>
      <c r="M121" s="26"/>
      <c r="N121" s="47">
        <v>10</v>
      </c>
      <c r="O121" s="26"/>
      <c r="P121" s="47">
        <v>23</v>
      </c>
      <c r="Q121" s="26"/>
      <c r="R121" s="27">
        <v>95</v>
      </c>
    </row>
    <row r="122" spans="1:18" s="54" customFormat="1" ht="10.35" customHeight="1">
      <c r="A122" s="25">
        <v>96</v>
      </c>
      <c r="B122" s="47">
        <v>130</v>
      </c>
      <c r="C122" s="26"/>
      <c r="D122" s="47">
        <v>65</v>
      </c>
      <c r="E122" s="26"/>
      <c r="F122" s="47">
        <v>68</v>
      </c>
      <c r="G122" s="26"/>
      <c r="H122" s="47">
        <v>72</v>
      </c>
      <c r="I122" s="26"/>
      <c r="J122" s="47">
        <v>13</v>
      </c>
      <c r="K122" s="26"/>
      <c r="L122" s="47">
        <v>17</v>
      </c>
      <c r="M122" s="26"/>
      <c r="N122" s="47">
        <v>7</v>
      </c>
      <c r="O122" s="26"/>
      <c r="P122" s="47">
        <v>24</v>
      </c>
      <c r="Q122" s="26"/>
      <c r="R122" s="27">
        <v>96</v>
      </c>
    </row>
    <row r="123" spans="1:18" s="54" customFormat="1" ht="10.35" customHeight="1">
      <c r="A123" s="25">
        <v>97</v>
      </c>
      <c r="B123" s="47">
        <v>134</v>
      </c>
      <c r="C123" s="26"/>
      <c r="D123" s="47">
        <v>60</v>
      </c>
      <c r="E123" s="26"/>
      <c r="F123" s="47">
        <v>63</v>
      </c>
      <c r="G123" s="26"/>
      <c r="H123" s="47">
        <v>56</v>
      </c>
      <c r="I123" s="26"/>
      <c r="J123" s="47">
        <v>15</v>
      </c>
      <c r="K123" s="26"/>
      <c r="L123" s="47">
        <v>7</v>
      </c>
      <c r="M123" s="26"/>
      <c r="N123" s="47">
        <v>4</v>
      </c>
      <c r="O123" s="26"/>
      <c r="P123" s="47">
        <v>19</v>
      </c>
      <c r="Q123" s="26"/>
      <c r="R123" s="27">
        <v>97</v>
      </c>
    </row>
    <row r="124" spans="1:18" s="54" customFormat="1" ht="10.35" customHeight="1">
      <c r="A124" s="25">
        <v>98</v>
      </c>
      <c r="B124" s="47">
        <v>88</v>
      </c>
      <c r="C124" s="26"/>
      <c r="D124" s="47">
        <v>28</v>
      </c>
      <c r="E124" s="26"/>
      <c r="F124" s="47">
        <v>38</v>
      </c>
      <c r="G124" s="26"/>
      <c r="H124" s="47">
        <v>47</v>
      </c>
      <c r="I124" s="26"/>
      <c r="J124" s="47">
        <v>5</v>
      </c>
      <c r="K124" s="26"/>
      <c r="L124" s="47">
        <v>9</v>
      </c>
      <c r="M124" s="26"/>
      <c r="N124" s="47">
        <v>5</v>
      </c>
      <c r="O124" s="26"/>
      <c r="P124" s="47">
        <v>17</v>
      </c>
      <c r="Q124" s="26"/>
      <c r="R124" s="27">
        <v>98</v>
      </c>
    </row>
    <row r="125" spans="1:18" s="54" customFormat="1" ht="10.35" customHeight="1">
      <c r="A125" s="25">
        <v>99</v>
      </c>
      <c r="B125" s="47">
        <v>52</v>
      </c>
      <c r="C125" s="26"/>
      <c r="D125" s="47">
        <v>18</v>
      </c>
      <c r="E125" s="26"/>
      <c r="F125" s="47">
        <v>31</v>
      </c>
      <c r="G125" s="26"/>
      <c r="H125" s="47">
        <v>27</v>
      </c>
      <c r="I125" s="26"/>
      <c r="J125" s="47">
        <v>9</v>
      </c>
      <c r="K125" s="26"/>
      <c r="L125" s="47">
        <v>8</v>
      </c>
      <c r="M125" s="26"/>
      <c r="N125" s="47">
        <v>4</v>
      </c>
      <c r="O125" s="26"/>
      <c r="P125" s="47">
        <v>1</v>
      </c>
      <c r="Q125" s="26"/>
      <c r="R125" s="27">
        <v>99</v>
      </c>
    </row>
    <row r="126" spans="1:18" s="55" customFormat="1" ht="10.35" customHeight="1">
      <c r="A126" s="33" t="s">
        <v>36</v>
      </c>
      <c r="B126" s="17">
        <v>623</v>
      </c>
      <c r="C126" s="18">
        <f>B126/B4*100</f>
        <v>0.31011379135265366</v>
      </c>
      <c r="D126" s="17">
        <v>258</v>
      </c>
      <c r="E126" s="18">
        <f>D126/D4*100</f>
        <v>0.28882968004836218</v>
      </c>
      <c r="F126" s="17">
        <v>290</v>
      </c>
      <c r="G126" s="18">
        <f>F126/F4*100</f>
        <v>0.42979518036577052</v>
      </c>
      <c r="H126" s="17">
        <v>311</v>
      </c>
      <c r="I126" s="18">
        <f>H126/H4*100</f>
        <v>0.48988721567639093</v>
      </c>
      <c r="J126" s="17">
        <v>57</v>
      </c>
      <c r="K126" s="18">
        <f>J126/J4*100</f>
        <v>0.36924272850942541</v>
      </c>
      <c r="L126" s="17">
        <v>52</v>
      </c>
      <c r="M126" s="18">
        <f>L126/L4*100</f>
        <v>0.3147128245476003</v>
      </c>
      <c r="N126" s="17">
        <v>30</v>
      </c>
      <c r="O126" s="18">
        <f>N126/N4*100</f>
        <v>0.38080731150038083</v>
      </c>
      <c r="P126" s="17">
        <v>84</v>
      </c>
      <c r="Q126" s="18">
        <f>P126/P4*100</f>
        <v>0.40717401841977707</v>
      </c>
      <c r="R126" s="34" t="s">
        <v>36</v>
      </c>
    </row>
    <row r="127" spans="1:18" s="55" customFormat="1" ht="10.35" customHeight="1">
      <c r="A127" s="33" t="s">
        <v>37</v>
      </c>
      <c r="B127" s="35">
        <v>105</v>
      </c>
      <c r="C127" s="18">
        <f>B127/B4*100</f>
        <v>5.2266369329098936E-2</v>
      </c>
      <c r="D127" s="22">
        <v>51</v>
      </c>
      <c r="E127" s="18">
        <f>D127/D4*100</f>
        <v>5.7094239079327411E-2</v>
      </c>
      <c r="F127" s="22">
        <v>52</v>
      </c>
      <c r="G127" s="18">
        <f>F127/F4*100</f>
        <v>7.7066721996620929E-2</v>
      </c>
      <c r="H127" s="22">
        <v>49</v>
      </c>
      <c r="I127" s="18">
        <f>H127/H4*100</f>
        <v>7.7184802469913688E-2</v>
      </c>
      <c r="J127" s="22">
        <v>12</v>
      </c>
      <c r="K127" s="18">
        <f>J127/J4*100</f>
        <v>7.7735311265142187E-2</v>
      </c>
      <c r="L127" s="22">
        <v>5</v>
      </c>
      <c r="M127" s="18">
        <f>L127/L4*100</f>
        <v>3.0260848514192338E-2</v>
      </c>
      <c r="N127" s="22">
        <v>9</v>
      </c>
      <c r="O127" s="18">
        <f>N127/N4*100</f>
        <v>0.11424219345011424</v>
      </c>
      <c r="P127" s="22">
        <v>19</v>
      </c>
      <c r="Q127" s="18">
        <f>P127/P4*100</f>
        <v>9.2098885118759091E-2</v>
      </c>
      <c r="R127" s="34" t="s">
        <v>37</v>
      </c>
    </row>
    <row r="128" spans="1:18" s="55" customFormat="1" ht="17.25" customHeight="1" thickBot="1">
      <c r="A128" s="36" t="s">
        <v>38</v>
      </c>
      <c r="B128" s="57">
        <f>SUM(B90,B96,B102,B108,B114,B120,B126,B127)</f>
        <v>49504</v>
      </c>
      <c r="C128" s="58">
        <f>B128/B4*100</f>
        <v>24.641850926359172</v>
      </c>
      <c r="D128" s="59">
        <f>SUM(D90,D96,D102,D108,D114,D120,D126,D127)</f>
        <v>23786</v>
      </c>
      <c r="E128" s="58">
        <f>D128/D4*100</f>
        <v>26.628305308644741</v>
      </c>
      <c r="F128" s="59">
        <f>SUM(F90,F96,F102,F108,F114,F120,F126,F127)</f>
        <v>22493</v>
      </c>
      <c r="G128" s="58">
        <f>F128/F4*100</f>
        <v>33.335803420576816</v>
      </c>
      <c r="H128" s="59">
        <f>SUM(H90,H96,H102,H108,H114,H120,H126,H127)</f>
        <v>18857</v>
      </c>
      <c r="I128" s="58">
        <f>H128/H4*100</f>
        <v>29.703547350513514</v>
      </c>
      <c r="J128" s="59">
        <f>SUM(J90,J96,J102,J108,J114,J120,J126,J127)</f>
        <v>4238</v>
      </c>
      <c r="K128" s="58">
        <f>J128/J4*100</f>
        <v>27.45352076180605</v>
      </c>
      <c r="L128" s="59">
        <f>SUM(L90,L96,L102,L108,L114,L120,L126,L127)</f>
        <v>3494</v>
      </c>
      <c r="M128" s="58">
        <f>L128/L4*100</f>
        <v>21.146280941717606</v>
      </c>
      <c r="N128" s="59">
        <f>SUM(N90,N96,N102,N108,N114,N120,N126,N127)</f>
        <v>2341</v>
      </c>
      <c r="O128" s="58">
        <f>N128/N4*100</f>
        <v>29.715663874079716</v>
      </c>
      <c r="P128" s="59">
        <f>SUM(P90,P96,P102,P108,P114,P120,P126,P127)</f>
        <v>7234</v>
      </c>
      <c r="Q128" s="60">
        <f>P128/P4*100</f>
        <v>35.065438681531752</v>
      </c>
      <c r="R128" s="37" t="s">
        <v>38</v>
      </c>
    </row>
    <row r="129" spans="1:18" s="61" customFormat="1" ht="15" customHeight="1">
      <c r="A129" s="38"/>
      <c r="B129" s="39"/>
      <c r="C129" s="40"/>
      <c r="D129" s="41"/>
      <c r="E129" s="41"/>
      <c r="F129" s="42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4" t="s">
        <v>5</v>
      </c>
    </row>
    <row r="130" spans="1:18" s="66" customFormat="1" ht="11.85" customHeight="1">
      <c r="A130" s="62"/>
      <c r="B130" s="39"/>
      <c r="C130" s="63"/>
      <c r="D130" s="64"/>
      <c r="E130" s="64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</row>
    <row r="131" spans="1:18" ht="11.85" customHeight="1">
      <c r="E131" s="67"/>
    </row>
    <row r="132" spans="1:18" ht="11.85" customHeight="1">
      <c r="E132" s="67"/>
    </row>
    <row r="141" spans="1:18">
      <c r="L141" s="68"/>
      <c r="M141" s="68"/>
      <c r="N141" s="69"/>
    </row>
  </sheetData>
  <mergeCells count="1">
    <mergeCell ref="A1:R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&amp;C&amp;"HGｺﾞｼｯｸM,ﾒﾃﾞｨｳﾑ"&amp;11-&amp;P+19-
</oddFooter>
  </headerFooter>
  <rowBreaks count="1" manualBreakCount="1">
    <brk id="65" max="1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cp:lastPrinted>2020-03-19T00:57:45Z</cp:lastPrinted>
  <dcterms:created xsi:type="dcterms:W3CDTF">2018-03-23T03:03:09Z</dcterms:created>
  <dcterms:modified xsi:type="dcterms:W3CDTF">2021-03-17T00:45:30Z</dcterms:modified>
</cp:coreProperties>
</file>