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lg-kura-fs01\倉敷市\2010010000_総務課\(00)総務課(1＆2)\310 庁舎　修繕・工事\500 庁舎等再編事業\200_CM業務プロポーザル\020_仕様書・実施要領\◆公募資料\"/>
    </mc:Choice>
  </mc:AlternateContent>
  <bookViews>
    <workbookView xWindow="0" yWindow="0" windowWidth="16380" windowHeight="8190" tabRatio="862"/>
  </bookViews>
  <sheets>
    <sheet name="一覧 " sheetId="1" r:id="rId1"/>
    <sheet name="様式1" sheetId="2" r:id="rId2"/>
    <sheet name="様式2" sheetId="3" r:id="rId3"/>
    <sheet name="様式３" sheetId="17" r:id="rId4"/>
    <sheet name="様式4" sheetId="5" r:id="rId5"/>
    <sheet name="様式5-1 " sheetId="6" r:id="rId6"/>
    <sheet name="様式5-2" sheetId="7" r:id="rId7"/>
    <sheet name="様式5-3 " sheetId="8" r:id="rId8"/>
    <sheet name="様式5-4" sheetId="9" r:id="rId9"/>
    <sheet name="様式5-5" sheetId="10" r:id="rId10"/>
    <sheet name="様式5-6" sheetId="11" r:id="rId11"/>
    <sheet name="様式5-7" sheetId="12" r:id="rId12"/>
    <sheet name="様式6-1" sheetId="13" r:id="rId13"/>
    <sheet name="様式6-2" sheetId="14" r:id="rId14"/>
    <sheet name="様式6-3" sheetId="15" r:id="rId15"/>
  </sheets>
  <definedNames>
    <definedName name="_xlnm.Print_Area" localSheetId="0">'一覧 '!$B$1:$D$26</definedName>
    <definedName name="_xlnm.Print_Area" localSheetId="1">様式1!$A$1:$M$38</definedName>
    <definedName name="_xlnm.Print_Area" localSheetId="2">様式2!$A$1:$J$23</definedName>
    <definedName name="_xlnm.Print_Area" localSheetId="3">様式３!$A$1:$X$20</definedName>
    <definedName name="_xlnm.Print_Area" localSheetId="4">様式4!$A$1:$AC$38</definedName>
    <definedName name="_xlnm.Print_Area" localSheetId="5">'様式5-1 '!$A$1:$AC$41</definedName>
    <definedName name="_xlnm.Print_Area" localSheetId="6">'様式5-2'!$A$1:$AC$41</definedName>
    <definedName name="_xlnm.Print_Area" localSheetId="7">'様式5-3 '!$A$1:$AC$40</definedName>
    <definedName name="_xlnm.Print_Area" localSheetId="8">'様式5-4'!$A$1:$AC$40</definedName>
    <definedName name="_xlnm.Print_Area" localSheetId="9">'様式5-5'!$A$1:$AC$40</definedName>
    <definedName name="_xlnm.Print_Area" localSheetId="10">'様式5-6'!$A$1:$AC$40</definedName>
    <definedName name="_xlnm.Print_Area" localSheetId="11">'様式5-7'!$A$1:$AC$40</definedName>
    <definedName name="_xlnm.Print_Area" localSheetId="12">'様式6-1'!$A$1:$AB$44</definedName>
    <definedName name="_xlnm.Print_Area" localSheetId="13">'様式6-2'!$A$1:$F$58</definedName>
    <definedName name="_xlnm.Print_Area" localSheetId="14">'様式6-3'!$A$1:$F$174</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Z9" i="10" l="1"/>
  <c r="M17" i="17" l="1"/>
  <c r="M18" i="17" s="1"/>
  <c r="B10" i="5" l="1"/>
  <c r="D32" i="12" l="1"/>
  <c r="B32" i="12"/>
  <c r="D29" i="12"/>
  <c r="B29" i="12"/>
  <c r="N35" i="12" s="1"/>
  <c r="D26" i="12"/>
  <c r="B26" i="12"/>
  <c r="J35" i="12" s="1"/>
  <c r="D23" i="12"/>
  <c r="B23" i="12"/>
  <c r="F35" i="12" s="1"/>
  <c r="D20" i="12"/>
  <c r="B20" i="12"/>
  <c r="B35" i="12" s="1"/>
  <c r="D17" i="12"/>
  <c r="B17" i="12"/>
  <c r="Z9" i="12"/>
  <c r="Z8" i="12"/>
  <c r="Z7" i="12"/>
  <c r="Z6" i="12"/>
  <c r="D32" i="11"/>
  <c r="B32" i="11"/>
  <c r="D29" i="11"/>
  <c r="B29" i="11"/>
  <c r="N35" i="11" s="1"/>
  <c r="D26" i="11"/>
  <c r="B26" i="11"/>
  <c r="D23" i="11"/>
  <c r="B23" i="11"/>
  <c r="F35" i="11" s="1"/>
  <c r="D20" i="11"/>
  <c r="B20" i="11"/>
  <c r="D17" i="11"/>
  <c r="B17" i="11"/>
  <c r="Z9" i="11"/>
  <c r="Z8" i="11"/>
  <c r="Z7" i="11"/>
  <c r="Z6" i="11"/>
  <c r="D32" i="10"/>
  <c r="B32" i="10"/>
  <c r="D29" i="10"/>
  <c r="B29" i="10"/>
  <c r="N35" i="10" s="1"/>
  <c r="D26" i="10"/>
  <c r="B26" i="10"/>
  <c r="J35" i="10" s="1"/>
  <c r="D23" i="10"/>
  <c r="B23" i="10"/>
  <c r="F35" i="10" s="1"/>
  <c r="D20" i="10"/>
  <c r="B20" i="10"/>
  <c r="B35" i="10" s="1"/>
  <c r="D17" i="10"/>
  <c r="B17" i="10"/>
  <c r="Z8" i="10"/>
  <c r="Z7" i="10"/>
  <c r="Z6" i="10"/>
  <c r="D32" i="9"/>
  <c r="B32" i="9"/>
  <c r="D29" i="9"/>
  <c r="B29" i="9"/>
  <c r="D26" i="9"/>
  <c r="B26" i="9"/>
  <c r="J35" i="9" s="1"/>
  <c r="D23" i="9"/>
  <c r="B23" i="9"/>
  <c r="F35" i="9" s="1"/>
  <c r="D20" i="9"/>
  <c r="B20" i="9"/>
  <c r="D17" i="9"/>
  <c r="B17" i="9"/>
  <c r="Z9" i="9"/>
  <c r="Z8" i="9"/>
  <c r="Z7" i="9"/>
  <c r="Z6" i="9"/>
  <c r="D32" i="8"/>
  <c r="B32" i="8"/>
  <c r="D29" i="8"/>
  <c r="B29" i="8"/>
  <c r="N35" i="8" s="1"/>
  <c r="D26" i="8"/>
  <c r="B26" i="8"/>
  <c r="J35" i="8" s="1"/>
  <c r="D23" i="8"/>
  <c r="B23" i="8"/>
  <c r="D20" i="8"/>
  <c r="B20" i="8"/>
  <c r="D17" i="8"/>
  <c r="B17" i="8"/>
  <c r="Z9" i="8"/>
  <c r="Z8" i="8"/>
  <c r="Z7" i="8"/>
  <c r="Z6" i="8"/>
  <c r="D33" i="7"/>
  <c r="B33" i="7"/>
  <c r="D30" i="7"/>
  <c r="B30" i="7"/>
  <c r="D27" i="7"/>
  <c r="B27" i="7"/>
  <c r="J36" i="7" s="1"/>
  <c r="D24" i="7"/>
  <c r="B24" i="7"/>
  <c r="F36" i="7" s="1"/>
  <c r="D21" i="7"/>
  <c r="B21" i="7"/>
  <c r="D18" i="7"/>
  <c r="B18" i="7"/>
  <c r="Z10" i="7"/>
  <c r="Z9" i="7"/>
  <c r="Z8" i="7"/>
  <c r="AB6" i="7"/>
  <c r="D33" i="6"/>
  <c r="B33" i="6"/>
  <c r="R36" i="6" s="1"/>
  <c r="D30" i="6"/>
  <c r="B30" i="6"/>
  <c r="N36" i="6" s="1"/>
  <c r="D27" i="6"/>
  <c r="B27" i="6"/>
  <c r="J36" i="6" s="1"/>
  <c r="D24" i="6"/>
  <c r="B24" i="6"/>
  <c r="F36" i="6" s="1"/>
  <c r="D21" i="6"/>
  <c r="B21" i="6"/>
  <c r="B36" i="6" s="1"/>
  <c r="D18" i="6"/>
  <c r="B18" i="6"/>
  <c r="Z10" i="6"/>
  <c r="Z9" i="6"/>
  <c r="Z8" i="6"/>
  <c r="S30" i="5"/>
  <c r="S29" i="5"/>
  <c r="S28" i="5"/>
  <c r="S27" i="5"/>
  <c r="S26" i="5"/>
  <c r="D25" i="5"/>
  <c r="O30" i="5" s="1"/>
  <c r="Y30" i="5" s="1"/>
  <c r="B25" i="5"/>
  <c r="J30" i="5" s="1"/>
  <c r="D22" i="5"/>
  <c r="O29" i="5" s="1"/>
  <c r="Y29" i="5" s="1"/>
  <c r="B22" i="5"/>
  <c r="J29" i="5" s="1"/>
  <c r="D19" i="5"/>
  <c r="O28" i="5" s="1"/>
  <c r="Y28" i="5" s="1"/>
  <c r="B19" i="5"/>
  <c r="J28" i="5" s="1"/>
  <c r="D16" i="5"/>
  <c r="O27" i="5" s="1"/>
  <c r="Y27" i="5" s="1"/>
  <c r="B16" i="5"/>
  <c r="J27" i="5" s="1"/>
  <c r="D13" i="5"/>
  <c r="O26" i="5" s="1"/>
  <c r="Y26" i="5" s="1"/>
  <c r="B13" i="5"/>
  <c r="J26" i="5" s="1"/>
  <c r="D10" i="5"/>
  <c r="N36" i="7" l="1"/>
  <c r="B36" i="7"/>
  <c r="V35" i="7" s="1"/>
  <c r="Z35" i="7" s="1"/>
  <c r="R36" i="7"/>
  <c r="J35" i="11"/>
  <c r="B35" i="11"/>
  <c r="B35" i="9"/>
  <c r="R35" i="9"/>
  <c r="B35" i="8"/>
  <c r="R35" i="12"/>
  <c r="V34" i="12" s="1"/>
  <c r="R35" i="11"/>
  <c r="V34" i="11" s="1"/>
  <c r="R35" i="10"/>
  <c r="V34" i="10" s="1"/>
  <c r="N35" i="9"/>
  <c r="R35" i="8"/>
  <c r="F35" i="8"/>
  <c r="V35" i="6"/>
  <c r="AB6" i="12"/>
  <c r="AB6" i="11"/>
  <c r="AB6" i="10"/>
  <c r="AB6" i="9"/>
  <c r="AB6" i="8"/>
  <c r="AB6" i="6"/>
  <c r="V28" i="5"/>
  <c r="AB28" i="5"/>
  <c r="V26" i="5"/>
  <c r="AB26" i="5"/>
  <c r="V30" i="5"/>
  <c r="AB30" i="5"/>
  <c r="AB27" i="5"/>
  <c r="V27" i="5"/>
  <c r="AB29" i="5"/>
  <c r="V29" i="5"/>
  <c r="V34" i="9" l="1"/>
  <c r="Z34" i="11"/>
  <c r="Z34" i="9"/>
  <c r="V34" i="8"/>
  <c r="Z34" i="8" s="1"/>
  <c r="Z34" i="12"/>
  <c r="Z34" i="10"/>
  <c r="Z35" i="6"/>
  <c r="AA31" i="5"/>
</calcChain>
</file>

<file path=xl/sharedStrings.xml><?xml version="1.0" encoding="utf-8"?>
<sst xmlns="http://schemas.openxmlformats.org/spreadsheetml/2006/main" count="1324" uniqueCount="235">
  <si>
    <t>様　　式</t>
  </si>
  <si>
    <t>提　出　書　類　の　内　容</t>
  </si>
  <si>
    <t>備　　　　考</t>
  </si>
  <si>
    <t>参加表明書</t>
  </si>
  <si>
    <t>添付様式あり</t>
  </si>
  <si>
    <t>質疑書</t>
  </si>
  <si>
    <t>参加者の同種・類似業務実績</t>
  </si>
  <si>
    <t>管理技術者の経歴等</t>
  </si>
  <si>
    <t>建築（総合）主任担当者の経歴等</t>
  </si>
  <si>
    <t>建築（構造）主任担当者の経歴等</t>
  </si>
  <si>
    <t>電気設備主任担当者の経歴等</t>
  </si>
  <si>
    <t>機械設備主任担当者の経歴等</t>
  </si>
  <si>
    <t>建設コスト管理主任担当者の経歴等</t>
  </si>
  <si>
    <t>工事施工計画主任担当者の経歴等</t>
  </si>
  <si>
    <t>業務提案書（表紙）</t>
  </si>
  <si>
    <t>業務実施方針</t>
  </si>
  <si>
    <t>参　加　表　明　書</t>
  </si>
  <si>
    <t>住所</t>
  </si>
  <si>
    <t>商号又は名称</t>
  </si>
  <si>
    <t>代表者名</t>
  </si>
  <si>
    <t>電話番号</t>
  </si>
  <si>
    <t>受領確認書</t>
  </si>
  <si>
    <t>受付番号</t>
  </si>
  <si>
    <t>受付印</t>
  </si>
  <si>
    <t>あなたの参加表明書は、
右記の受付番号で受領しました。</t>
  </si>
  <si>
    <t>質　疑　書</t>
  </si>
  <si>
    <t>代表者氏名</t>
  </si>
  <si>
    <t>業務名：</t>
  </si>
  <si>
    <t>質疑№</t>
  </si>
  <si>
    <t>該当箇所</t>
  </si>
  <si>
    <t>質疑事項</t>
  </si>
  <si>
    <t>回答</t>
  </si>
  <si>
    <t>連絡担当者所属・氏名　</t>
  </si>
  <si>
    <t>TEL　</t>
  </si>
  <si>
    <t>FAX　</t>
  </si>
  <si>
    <t>建築（総合）</t>
  </si>
  <si>
    <t>CCMJ</t>
  </si>
  <si>
    <t>一級建築士</t>
  </si>
  <si>
    <t>建築（構造）</t>
  </si>
  <si>
    <t>電気設備</t>
  </si>
  <si>
    <t>評価点</t>
  </si>
  <si>
    <t>機械設備</t>
  </si>
  <si>
    <t>備考欄</t>
  </si>
  <si>
    <t>実績番号</t>
  </si>
  <si>
    <t>区分</t>
  </si>
  <si>
    <t>担当</t>
  </si>
  <si>
    <t>業 務 名</t>
  </si>
  <si>
    <t>発注者名</t>
  </si>
  <si>
    <t>施設の概要</t>
  </si>
  <si>
    <t>業務期間等</t>
  </si>
  <si>
    <t>同種
類似
の別</t>
  </si>
  <si>
    <t>担当業務
の段階</t>
  </si>
  <si>
    <t>受注者名
（元請企業）</t>
  </si>
  <si>
    <t>用途</t>
  </si>
  <si>
    <t>構造種別</t>
  </si>
  <si>
    <t>業務発注年月</t>
  </si>
  <si>
    <t>同種</t>
  </si>
  <si>
    <t>地上・地下</t>
  </si>
  <si>
    <t>業務完了年月</t>
  </si>
  <si>
    <t>類似</t>
  </si>
  <si>
    <t>うち２項目</t>
  </si>
  <si>
    <t>担当業務</t>
  </si>
  <si>
    <t>延べ面積</t>
  </si>
  <si>
    <t>完成（予定）年月</t>
  </si>
  <si>
    <t>うち１項目</t>
  </si>
  <si>
    <t>例</t>
  </si>
  <si>
    <t>○○市庁舎建設事業管理支援業務委託</t>
  </si>
  <si>
    <t>○○市役所</t>
  </si>
  <si>
    <t>庁舎</t>
  </si>
  <si>
    <t>SRC造一部鉄骨造</t>
  </si>
  <si>
    <t>選択</t>
  </si>
  <si>
    <t>※評価欄（編集禁）</t>
  </si>
  <si>
    <t>△△事務所</t>
  </si>
  <si>
    <t>8F/B1</t>
  </si>
  <si>
    <t>全CM</t>
  </si>
  <si>
    <t>㎡</t>
  </si>
  <si>
    <t>造</t>
  </si>
  <si>
    <t>H　　　年　　　月</t>
  </si>
  <si>
    <t>F/B</t>
  </si>
  <si>
    <t>※Ａ参加者評価欄</t>
  </si>
  <si>
    <t>基礎配点</t>
  </si>
  <si>
    <t>区分係数</t>
  </si>
  <si>
    <t>担当係数</t>
  </si>
  <si>
    <t>×</t>
  </si>
  <si>
    <t>＝</t>
  </si>
  <si>
    <t>同種・類似業務実績評価点　　合計</t>
  </si>
  <si>
    <t>備　考　欄</t>
  </si>
  <si>
    <t>２．区分、担当業務の欄は、「選択」というセルをクリック後、下向き矢印をクリックし、リストから該当するものを選んでください。</t>
  </si>
  <si>
    <t>３．※評価欄は自動計算をしますので、内容を編集しないでください。</t>
  </si>
  <si>
    <t>４．受注者欄は、単独の場合は自社名を、協力で参加した場合は元請企業を、カッコ書きで入力してください。</t>
  </si>
  <si>
    <t>建築（総合）主任担当者との兼務の有無</t>
  </si>
  <si>
    <t>（　有　・　無　）</t>
  </si>
  <si>
    <t>①氏名</t>
  </si>
  <si>
    <t>　　　　　</t>
  </si>
  <si>
    <t>②生年月日</t>
  </si>
  <si>
    <t>　　　　　　年　　月　　日　　</t>
  </si>
  <si>
    <t>（</t>
  </si>
  <si>
    <t>③所属</t>
  </si>
  <si>
    <t>④役職</t>
  </si>
  <si>
    <t>⑤在職年数</t>
  </si>
  <si>
    <t>年</t>
  </si>
  <si>
    <t>⑥保有資格等</t>
  </si>
  <si>
    <t>(登録番号：</t>
  </si>
  <si>
    <t>)登録後経験年数</t>
  </si>
  <si>
    <t>CASBEE 建築評価員</t>
  </si>
  <si>
    <t>CFMJ認定ファシリティマネジャー</t>
  </si>
  <si>
    <t>技術士（施工計画、施工設備及び積算）</t>
  </si>
  <si>
    <t>技術士（建設環境)</t>
  </si>
  <si>
    <t>参加立場</t>
  </si>
  <si>
    <t>管理技術者
主任担当者
担当者の別</t>
  </si>
  <si>
    <t>受注者名
（代表者・元請）</t>
  </si>
  <si>
    <t>分担業務分野</t>
  </si>
  <si>
    <t>主任担当者</t>
  </si>
  <si>
    <t>管理技術者</t>
  </si>
  <si>
    <t>担当者</t>
  </si>
  <si>
    <t>H　年　月</t>
  </si>
  <si>
    <t>実績評価点１</t>
  </si>
  <si>
    <t>実績評価点２</t>
  </si>
  <si>
    <t>実績評価点３</t>
  </si>
  <si>
    <t>実績評価点４</t>
  </si>
  <si>
    <t>実績評価点５</t>
  </si>
  <si>
    <t>実績合計点</t>
  </si>
  <si>
    <t>合計評価点</t>
  </si>
  <si>
    <t>電気</t>
  </si>
  <si>
    <t>配点</t>
  </si>
  <si>
    <t>機械</t>
  </si>
  <si>
    <t>１．⑥保有資格等、⑦区分、参加立場の欄は、「選択」というセルをクリック後、リストから該当するものを選んでください。</t>
  </si>
  <si>
    <t>３．評価欄は自動計算をしますので、内容を編集しないでください。</t>
  </si>
  <si>
    <t>４．記載できる実績、添付する資料については、様式４と同様です。</t>
  </si>
  <si>
    <t>構造設計一級建築士</t>
  </si>
  <si>
    <t>技術士（土質及び基礎）</t>
  </si>
  <si>
    <t>技術士（鋼構造及びコンクリート）</t>
  </si>
  <si>
    <t>技術士「電気電子部門」</t>
  </si>
  <si>
    <t>建築設備士</t>
  </si>
  <si>
    <t>第一種電気主任技術者</t>
  </si>
  <si>
    <t>技術士「機械部門（動力エネルギー）」</t>
  </si>
  <si>
    <t>技術士「機械部門（熱工学）」</t>
  </si>
  <si>
    <t>技術士「機械部門（流体工学）」</t>
  </si>
  <si>
    <t>技術士「衛生工学部門（空気調和）」</t>
  </si>
  <si>
    <t>技術士「衛生工学部門（建築環境）」</t>
  </si>
  <si>
    <t>兼務する主任担当者分野</t>
  </si>
  <si>
    <t>）</t>
  </si>
  <si>
    <t>建築コスト管理士</t>
  </si>
  <si>
    <t>建築積算士</t>
  </si>
  <si>
    <t>業務提案書番号</t>
  </si>
  <si>
    <t>業　務　提　案　書</t>
  </si>
  <si>
    <t>印</t>
  </si>
  <si>
    <t>プレゼンテーション及びヒアリングの参加者</t>
  </si>
  <si>
    <t>所属</t>
  </si>
  <si>
    <t>氏名</t>
  </si>
  <si>
    <t>連絡先</t>
  </si>
  <si>
    <t>主任担当者（担当分野　　　建築（総合）　　　　　　）</t>
  </si>
  <si>
    <t>主任担当者（担当分野</t>
  </si>
  <si>
    <t>※プレゼンテーションの資料は本業務提案書添付書類のみとし、プロジェクター等により映写するものも同じものとします。（プロジェクターは市で用意します。）</t>
  </si>
  <si>
    <t>※やむを得ず、プレゼンテーションの参加者が変わる場合は、事前に連絡ください。</t>
  </si>
  <si>
    <t>倉敷市庁舎等再編整備事業（行政ゾーン整備）管理支援業務</t>
    <rPh sb="0" eb="3">
      <t>クラシキシ</t>
    </rPh>
    <rPh sb="3" eb="12">
      <t>チョウシャトウサイヘンセイビジギョウ</t>
    </rPh>
    <rPh sb="13" eb="15">
      <t>ギョウセイ</t>
    </rPh>
    <rPh sb="18" eb="20">
      <t>セイビ</t>
    </rPh>
    <rPh sb="21" eb="23">
      <t>カンリ</t>
    </rPh>
    <rPh sb="23" eb="25">
      <t>シエン</t>
    </rPh>
    <phoneticPr fontId="18"/>
  </si>
  <si>
    <t>様式集</t>
    <rPh sb="0" eb="3">
      <t>ヨウシキシュウ</t>
    </rPh>
    <phoneticPr fontId="18"/>
  </si>
  <si>
    <t>（あて先）　倉敷市長　　</t>
    <rPh sb="6" eb="8">
      <t>クラシキ</t>
    </rPh>
    <rPh sb="8" eb="10">
      <t>シチョウ</t>
    </rPh>
    <phoneticPr fontId="18"/>
  </si>
  <si>
    <t>令和５年　月　　日</t>
    <rPh sb="0" eb="2">
      <t>レイワ</t>
    </rPh>
    <phoneticPr fontId="18"/>
  </si>
  <si>
    <t>　令和５年　月　日付けで手続きの開始の告示のあった、倉敷市庁舎等再編整備事業（行政ゾーン整備）管理支援業務プロポーザルについて、同業務のプロポーザル実施要領を遵守し、参加の意思を表明します。
　ついては、プロポーザル実施要領に規定する参加者の要件を全て満たしていることを誓約し、相違があった場合は、参加資格を取り消されても異議を申し立てません。</t>
    <rPh sb="1" eb="3">
      <t>レイワ</t>
    </rPh>
    <rPh sb="26" eb="29">
      <t>クラシキシ</t>
    </rPh>
    <rPh sb="29" eb="38">
      <t>チョウシャトウサイヘンセイビジギョウ</t>
    </rPh>
    <rPh sb="39" eb="41">
      <t>ギョウセイ</t>
    </rPh>
    <rPh sb="44" eb="46">
      <t>セイビ</t>
    </rPh>
    <rPh sb="47" eb="51">
      <t>カンリシエン</t>
    </rPh>
    <rPh sb="74" eb="78">
      <t>ジッシヨウリョウ</t>
    </rPh>
    <rPh sb="108" eb="110">
      <t>ジッシ</t>
    </rPh>
    <rPh sb="110" eb="112">
      <t>ヨウリョウ</t>
    </rPh>
    <phoneticPr fontId="18"/>
  </si>
  <si>
    <t>倉敷市総務局総務部総務課</t>
    <rPh sb="0" eb="3">
      <t>クラシキシ</t>
    </rPh>
    <rPh sb="3" eb="6">
      <t>ソウムキョク</t>
    </rPh>
    <rPh sb="6" eb="9">
      <t>ソウムブ</t>
    </rPh>
    <rPh sb="9" eb="12">
      <t>ソウムカ</t>
    </rPh>
    <phoneticPr fontId="18"/>
  </si>
  <si>
    <t>（あて先）　倉敷市長　　</t>
    <rPh sb="6" eb="8">
      <t>クラシキ</t>
    </rPh>
    <phoneticPr fontId="18"/>
  </si>
  <si>
    <t>令和５年　　月　　日</t>
    <rPh sb="0" eb="2">
      <t>レイワ</t>
    </rPh>
    <phoneticPr fontId="18"/>
  </si>
  <si>
    <t>倉敷市庁舎等再編整備事業（行政ゾーン整備）管理支援業務</t>
    <rPh sb="0" eb="12">
      <t>クラシキシチョウシャトウサイヘンセイビジギョウ</t>
    </rPh>
    <rPh sb="13" eb="15">
      <t>ギョウセイ</t>
    </rPh>
    <rPh sb="18" eb="20">
      <t>セイビ</t>
    </rPh>
    <rPh sb="21" eb="27">
      <t>カンリシエンギョウム</t>
    </rPh>
    <phoneticPr fontId="18"/>
  </si>
  <si>
    <t>H25年12月</t>
    <phoneticPr fontId="18"/>
  </si>
  <si>
    <t>H30年3月</t>
    <phoneticPr fontId="18"/>
  </si>
  <si>
    <t>（あて先）　倉敷市長</t>
    <rPh sb="6" eb="8">
      <t>クラシキ</t>
    </rPh>
    <phoneticPr fontId="18"/>
  </si>
  <si>
    <t>令和５年　　月　　日</t>
    <rPh sb="0" eb="2">
      <t>レイワ</t>
    </rPh>
    <phoneticPr fontId="18"/>
  </si>
  <si>
    <t>　令和５年　月　日付けで、手続き開始が公表された倉敷市庁舎等再編整備事業（行政ゾーン整備）管理支援業務について、別添業務提案書類を提出します。
　なお、プレゼンテーション及びヒアリングの参加者については、以下の者とします。</t>
    <rPh sb="1" eb="3">
      <t>レイワ</t>
    </rPh>
    <rPh sb="19" eb="21">
      <t>コウヒョウ</t>
    </rPh>
    <rPh sb="24" eb="36">
      <t>クラシキシチョウシャトウサイヘンセイビジギョウ</t>
    </rPh>
    <rPh sb="37" eb="39">
      <t>ギョウセイ</t>
    </rPh>
    <rPh sb="42" eb="44">
      <t>セイビ</t>
    </rPh>
    <rPh sb="45" eb="51">
      <t>カンリシエンギョウム</t>
    </rPh>
    <phoneticPr fontId="18"/>
  </si>
  <si>
    <t>倉敷市総務局総務部総務課</t>
    <rPh sb="0" eb="6">
      <t>クラシキシソウムキョク</t>
    </rPh>
    <rPh sb="6" eb="12">
      <t>ソウムブソウムカ</t>
    </rPh>
    <phoneticPr fontId="18"/>
  </si>
  <si>
    <t>倉敷市庁舎等再編整備事業（行政ゾーン整備）
管理支援業務プロポーザル事務局</t>
    <rPh sb="0" eb="12">
      <t>クラシキシチョウシャトウサイヘンセイビジギョウ</t>
    </rPh>
    <rPh sb="13" eb="15">
      <t>ギョウセイ</t>
    </rPh>
    <rPh sb="18" eb="20">
      <t>セイビ</t>
    </rPh>
    <rPh sb="22" eb="28">
      <t>カンリシエンギョウム</t>
    </rPh>
    <rPh sb="34" eb="37">
      <t>ジムキョク</t>
    </rPh>
    <phoneticPr fontId="18"/>
  </si>
  <si>
    <t>備考欄</t>
    <phoneticPr fontId="18"/>
  </si>
  <si>
    <t>評価点</t>
    <rPh sb="0" eb="3">
      <t>ヒョウカテン</t>
    </rPh>
    <phoneticPr fontId="18"/>
  </si>
  <si>
    <t>人</t>
    <rPh sb="0" eb="1">
      <t>ニン</t>
    </rPh>
    <phoneticPr fontId="18"/>
  </si>
  <si>
    <t>一級建築施工管理技士</t>
    <phoneticPr fontId="18"/>
  </si>
  <si>
    <t>建築積算士</t>
    <rPh sb="0" eb="2">
      <t>ケンチク</t>
    </rPh>
    <rPh sb="2" eb="4">
      <t>セキサン</t>
    </rPh>
    <rPh sb="4" eb="5">
      <t>シ</t>
    </rPh>
    <phoneticPr fontId="18"/>
  </si>
  <si>
    <t>建築コスト管理士</t>
    <rPh sb="0" eb="2">
      <t>ケンチク</t>
    </rPh>
    <rPh sb="5" eb="7">
      <t>カンリ</t>
    </rPh>
    <rPh sb="7" eb="8">
      <t>シ</t>
    </rPh>
    <phoneticPr fontId="18"/>
  </si>
  <si>
    <t>建築設備士</t>
    <rPh sb="0" eb="2">
      <t>ケンチク</t>
    </rPh>
    <rPh sb="2" eb="4">
      <t>セツビ</t>
    </rPh>
    <rPh sb="4" eb="5">
      <t>シ</t>
    </rPh>
    <phoneticPr fontId="18"/>
  </si>
  <si>
    <t>設備設計一級建築士</t>
    <rPh sb="0" eb="2">
      <t>セツビ</t>
    </rPh>
    <rPh sb="2" eb="4">
      <t>セッケイ</t>
    </rPh>
    <rPh sb="4" eb="6">
      <t>イッキュウ</t>
    </rPh>
    <rPh sb="6" eb="9">
      <t>ケンチクシ</t>
    </rPh>
    <phoneticPr fontId="18"/>
  </si>
  <si>
    <t>構造設計一級建築士</t>
    <rPh sb="0" eb="2">
      <t>コウゾウ</t>
    </rPh>
    <rPh sb="2" eb="4">
      <t>セッケイ</t>
    </rPh>
    <rPh sb="4" eb="6">
      <t>イッキュウ</t>
    </rPh>
    <rPh sb="6" eb="9">
      <t>ケンチクシ</t>
    </rPh>
    <phoneticPr fontId="18"/>
  </si>
  <si>
    <t>一級建築士</t>
    <rPh sb="0" eb="2">
      <t>イッキュウ</t>
    </rPh>
    <rPh sb="2" eb="5">
      <t>ケンチクシ</t>
    </rPh>
    <phoneticPr fontId="18"/>
  </si>
  <si>
    <t>評価点</t>
    <rPh sb="0" eb="2">
      <t>ヒョウカ</t>
    </rPh>
    <rPh sb="2" eb="3">
      <t>テン</t>
    </rPh>
    <phoneticPr fontId="22"/>
  </si>
  <si>
    <t>有資格者数</t>
    <rPh sb="0" eb="4">
      <t>ユウシカクシャ</t>
    </rPh>
    <rPh sb="4" eb="5">
      <t>スウ</t>
    </rPh>
    <phoneticPr fontId="22"/>
  </si>
  <si>
    <t>ＣＣＭＪ（認定コンストラクションマネジャー）</t>
    <rPh sb="5" eb="7">
      <t>ニンテイ</t>
    </rPh>
    <phoneticPr fontId="18"/>
  </si>
  <si>
    <t>資格名称</t>
    <rPh sb="0" eb="2">
      <t>シカク</t>
    </rPh>
    <rPh sb="2" eb="4">
      <t>メイショウ</t>
    </rPh>
    <phoneticPr fontId="18"/>
  </si>
  <si>
    <t>mail</t>
    <phoneticPr fontId="18"/>
  </si>
  <si>
    <t>参加者名</t>
    <phoneticPr fontId="18"/>
  </si>
  <si>
    <t>受付番号</t>
    <rPh sb="0" eb="2">
      <t>ウケツケ</t>
    </rPh>
    <rPh sb="2" eb="4">
      <t>バンゴウ</t>
    </rPh>
    <phoneticPr fontId="18"/>
  </si>
  <si>
    <t>倉敷市庁舎等再編整備事業（行政ゾーン整備）
管理支援業務プロポーザル事務局</t>
    <rPh sb="0" eb="3">
      <t>クラシキシ</t>
    </rPh>
    <rPh sb="3" eb="12">
      <t>チョウシャトウサイヘンセイビジギョウ</t>
    </rPh>
    <rPh sb="13" eb="15">
      <t>ギョウセイ</t>
    </rPh>
    <rPh sb="18" eb="20">
      <t>セイビ</t>
    </rPh>
    <rPh sb="22" eb="24">
      <t>カンリ</t>
    </rPh>
    <rPh sb="24" eb="28">
      <t>シエンギョウム</t>
    </rPh>
    <rPh sb="34" eb="37">
      <t>ジムキョク</t>
    </rPh>
    <phoneticPr fontId="18"/>
  </si>
  <si>
    <t>　　テーマ別業務提案　　テーマ１：本業務におけるマネジメント手法について</t>
    <rPh sb="5" eb="6">
      <t>ベツ</t>
    </rPh>
    <rPh sb="6" eb="10">
      <t>ギョウムテイアン</t>
    </rPh>
    <phoneticPr fontId="18"/>
  </si>
  <si>
    <t>　　テーマ別業務提案　　テーマ２：発注者体制の補完や庁内連携の支援方策について</t>
    <rPh sb="5" eb="6">
      <t>ベツ</t>
    </rPh>
    <rPh sb="6" eb="10">
      <t>ギョウムテイアン</t>
    </rPh>
    <phoneticPr fontId="18"/>
  </si>
  <si>
    <t>テーマ別業務提案</t>
    <rPh sb="3" eb="4">
      <t>ベツ</t>
    </rPh>
    <phoneticPr fontId="18"/>
  </si>
  <si>
    <t>Ａ４判片面１枚</t>
    <rPh sb="3" eb="5">
      <t>カタメン</t>
    </rPh>
    <phoneticPr fontId="18"/>
  </si>
  <si>
    <t>Ａ４判片面１枚×３テーマ</t>
    <rPh sb="3" eb="5">
      <t>カタメン</t>
    </rPh>
    <phoneticPr fontId="18"/>
  </si>
  <si>
    <t>CCMJ</t>
    <phoneticPr fontId="18"/>
  </si>
  <si>
    <t>一級建築士</t>
    <rPh sb="0" eb="5">
      <t>イッキュウケンチクシ</t>
    </rPh>
    <phoneticPr fontId="18"/>
  </si>
  <si>
    <t>設備設計一級建築士</t>
    <rPh sb="0" eb="4">
      <t>セツビセッケイ</t>
    </rPh>
    <rPh sb="4" eb="9">
      <t>イッキュウケンチクシ</t>
    </rPh>
    <phoneticPr fontId="18"/>
  </si>
  <si>
    <t>第二種電気主任技術者</t>
    <rPh sb="0" eb="3">
      <t>ダイニシュ</t>
    </rPh>
    <rPh sb="3" eb="10">
      <t>デンキシュニンギジュツシャ</t>
    </rPh>
    <phoneticPr fontId="18"/>
  </si>
  <si>
    <t>一級建築施工管理技士</t>
    <rPh sb="0" eb="4">
      <t>イッキュウケンチク</t>
    </rPh>
    <rPh sb="4" eb="10">
      <t>セコウカンリギシ</t>
    </rPh>
    <phoneticPr fontId="18"/>
  </si>
  <si>
    <t>３項目</t>
  </si>
  <si>
    <t>３項目</t>
    <phoneticPr fontId="18"/>
  </si>
  <si>
    <t>１．参加者の実績を5件まで入力してください。入力可能な実績は、実施要項の同種業務、類似業務に限ります。</t>
    <rPh sb="31" eb="33">
      <t>ジッシ</t>
    </rPh>
    <phoneticPr fontId="18"/>
  </si>
  <si>
    <t>５．担当業務は、CMの場合は、基本設計CM、実施設計CM、施工CMのうち、担当したものを入力してください（全てを行った場合は、「全CM」）。また、それぞれ1項目とし、項目数を担当業務の段階セルのリストから選んで下さい。</t>
    <phoneticPr fontId="18"/>
  </si>
  <si>
    <t>６．記載した業務については契約書（鏡）の写し、業務の内容がわかる仕様書等及び施設の概要が同種業務又は類似業務に該当することが正確に確認できる資料等の参考資料を提出してください。</t>
    <phoneticPr fontId="18"/>
  </si>
  <si>
    <t>２．実績を5件まで入力してください。入力可能な実績は、実施要項の同種業務、類似業務に限ります。</t>
    <rPh sb="27" eb="29">
      <t>ジッシ</t>
    </rPh>
    <phoneticPr fontId="18"/>
  </si>
  <si>
    <t>実績評価欄</t>
    <phoneticPr fontId="18"/>
  </si>
  <si>
    <t>資格評価欄</t>
    <phoneticPr fontId="18"/>
  </si>
  <si>
    <t>工事施工計画主任担当者の経歴等</t>
    <rPh sb="0" eb="2">
      <t>コウジ</t>
    </rPh>
    <phoneticPr fontId="18"/>
  </si>
  <si>
    <t>建設コスト管理主任担当者の経歴等</t>
    <rPh sb="0" eb="2">
      <t>ケンセツ</t>
    </rPh>
    <phoneticPr fontId="18"/>
  </si>
  <si>
    <t>合　計</t>
    <rPh sb="0" eb="1">
      <t>ゴウ</t>
    </rPh>
    <rPh sb="2" eb="3">
      <t>ケイ</t>
    </rPh>
    <phoneticPr fontId="18"/>
  </si>
  <si>
    <t>人数</t>
    <rPh sb="0" eb="2">
      <t>ニンズウ</t>
    </rPh>
    <phoneticPr fontId="18"/>
  </si>
  <si>
    <t>-</t>
    <phoneticPr fontId="18"/>
  </si>
  <si>
    <t>参加者の保有資格数</t>
    <rPh sb="4" eb="6">
      <t>ホユウ</t>
    </rPh>
    <phoneticPr fontId="18"/>
  </si>
  <si>
    <t>各資格保有者の人数を記入してください。</t>
    <rPh sb="0" eb="1">
      <t>カク</t>
    </rPh>
    <rPh sb="3" eb="5">
      <t>ホユウ</t>
    </rPh>
    <phoneticPr fontId="18"/>
  </si>
  <si>
    <t>複数資格を所有している人は、複数の資格者として重複入力してください。</t>
    <rPh sb="0" eb="2">
      <t>フクスウ</t>
    </rPh>
    <rPh sb="2" eb="4">
      <t>シカク</t>
    </rPh>
    <rPh sb="5" eb="7">
      <t>ショユウ</t>
    </rPh>
    <rPh sb="11" eb="12">
      <t>ヒト</t>
    </rPh>
    <rPh sb="14" eb="16">
      <t>フクスウ</t>
    </rPh>
    <rPh sb="17" eb="20">
      <t>シカクシャ</t>
    </rPh>
    <rPh sb="23" eb="27">
      <t>チョウフクニュウリョク</t>
    </rPh>
    <phoneticPr fontId="18"/>
  </si>
  <si>
    <t>　　テーマ別業務提案　　テーマ３：執務並行改修におけるプロジェクト管理手法について</t>
    <rPh sb="5" eb="6">
      <t>ベツ</t>
    </rPh>
    <rPh sb="6" eb="10">
      <t>ギョウムテイアン</t>
    </rPh>
    <phoneticPr fontId="18"/>
  </si>
  <si>
    <t>技術士「機械部門（流体機器）」</t>
    <rPh sb="11" eb="13">
      <t>キキ</t>
    </rPh>
    <phoneticPr fontId="18"/>
  </si>
  <si>
    <t>技術士「機械部門（熱・動力エネルギー機器）」</t>
    <rPh sb="9" eb="10">
      <t>ネツ</t>
    </rPh>
    <rPh sb="18" eb="20">
      <t>キキ</t>
    </rPh>
    <phoneticPr fontId="18"/>
  </si>
  <si>
    <t>技術士「衛生工学部門（建築物環境衛生管理）」</t>
    <phoneticPr fontId="18"/>
  </si>
  <si>
    <t>歳）</t>
    <rPh sb="0" eb="1">
      <t>サイ</t>
    </rPh>
    <phoneticPr fontId="18"/>
  </si>
  <si>
    <t>⑦平成２５年 ４ 月 １ 日以降業務の実績</t>
    <phoneticPr fontId="18"/>
  </si>
  <si>
    <t>様式１</t>
    <phoneticPr fontId="18"/>
  </si>
  <si>
    <t>様式２</t>
  </si>
  <si>
    <t>様式３</t>
  </si>
  <si>
    <t>様式４</t>
  </si>
  <si>
    <t>様式５－１</t>
    <phoneticPr fontId="18"/>
  </si>
  <si>
    <t>様式５－２</t>
    <phoneticPr fontId="18"/>
  </si>
  <si>
    <t>様式５－３</t>
    <phoneticPr fontId="18"/>
  </si>
  <si>
    <t>様式５－４</t>
    <phoneticPr fontId="18"/>
  </si>
  <si>
    <t>様式５－５</t>
    <phoneticPr fontId="18"/>
  </si>
  <si>
    <t>様式５－６</t>
    <phoneticPr fontId="18"/>
  </si>
  <si>
    <t>様式５－７</t>
    <phoneticPr fontId="18"/>
  </si>
  <si>
    <t>様式６－１</t>
    <phoneticPr fontId="18"/>
  </si>
  <si>
    <t>様式６－２</t>
    <phoneticPr fontId="18"/>
  </si>
  <si>
    <t>様式６－３</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</si>
</sst>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411]#,##0;[Red]\-#,##0"/>
    <numFmt numFmtId="178" formatCode="[$-411]#,##0.00;[Red]\-#,##0.00"/>
    <numFmt numFmtId="179" formatCode="#,##0.0;[Red]\-#,##0.0"/>
  </numFmts>
  <fonts count="23" x14ac:knownFonts="1">
    <font>
      <sz val="11"/>
      <name val="ＭＳ ゴシック"/>
      <family val="3"/>
      <charset val="128"/>
    </font>
    <font>
      <sz val="10"/>
      <name val="ＭＳ 明朝"/>
      <family val="1"/>
      <charset val="128"/>
    </font>
    <font>
      <sz val="11"/>
      <name val="ＭＳ 明朝"/>
      <family val="1"/>
      <charset val="128"/>
    </font>
    <font>
      <sz val="10.5"/>
      <name val="ＭＳ 明朝"/>
      <family val="1"/>
      <charset val="128"/>
    </font>
    <font>
      <sz val="10.5"/>
      <color rgb="FFFF0000"/>
      <name val="ＭＳ 明朝"/>
      <family val="1"/>
      <charset val="128"/>
    </font>
    <font>
      <sz val="8"/>
      <name val="ＭＳ 明朝"/>
      <family val="1"/>
      <charset val="128"/>
    </font>
    <font>
      <sz val="14"/>
      <name val="ＭＳ 明朝"/>
      <family val="1"/>
      <charset val="128"/>
    </font>
    <font>
      <sz val="10.5"/>
      <color rgb="FF808080"/>
      <name val="ＭＳ 明朝"/>
      <family val="1"/>
      <charset val="128"/>
    </font>
    <font>
      <sz val="12"/>
      <name val="ＭＳ 明朝"/>
      <family val="1"/>
      <charset val="128"/>
    </font>
    <font>
      <sz val="12"/>
      <color rgb="FF000000"/>
      <name val="ＭＳ 明朝"/>
      <family val="1"/>
      <charset val="128"/>
    </font>
    <font>
      <sz val="9"/>
      <name val="ＭＳ 明朝"/>
      <family val="1"/>
      <charset val="128"/>
    </font>
    <font>
      <b/>
      <sz val="11"/>
      <name val="ＭＳ 明朝"/>
      <family val="1"/>
      <charset val="128"/>
    </font>
    <font>
      <sz val="9"/>
      <color rgb="FF000000"/>
      <name val="ＭＳ 明朝"/>
      <family val="1"/>
      <charset val="128"/>
    </font>
    <font>
      <sz val="7"/>
      <name val="ＭＳ 明朝"/>
      <family val="1"/>
      <charset val="128"/>
    </font>
    <font>
      <sz val="10.5"/>
      <name val="ＭＳ Ｐ明朝"/>
      <family val="1"/>
      <charset val="128"/>
    </font>
    <font>
      <sz val="10.5"/>
      <name val="Century"/>
      <family val="1"/>
      <charset val="1"/>
    </font>
    <font>
      <sz val="10.5"/>
      <color rgb="FF808080"/>
      <name val="ＭＳ Ｐ明朝"/>
      <family val="1"/>
      <charset val="128"/>
    </font>
    <font>
      <sz val="11"/>
      <name val="ＭＳ ゴシック"/>
      <family val="3"/>
      <charset val="128"/>
    </font>
    <font>
      <sz val="6"/>
      <name val="ＭＳ ゴシック"/>
      <family val="3"/>
      <charset val="128"/>
    </font>
    <font>
      <sz val="12"/>
      <name val="Century"/>
      <family val="1"/>
    </font>
    <font>
      <sz val="12"/>
      <color theme="1"/>
      <name val="ＭＳ 明朝"/>
      <family val="1"/>
      <charset val="128"/>
    </font>
    <font>
      <sz val="10"/>
      <color theme="1"/>
      <name val="ＭＳ 明朝"/>
      <family val="1"/>
      <charset val="128"/>
    </font>
    <font>
      <sz val="6"/>
      <name val="ＭＳ Ｐゴシック"/>
      <family val="3"/>
      <charset val="128"/>
    </font>
  </fonts>
  <fills count="7">
    <fill>
      <patternFill patternType="none"/>
    </fill>
    <fill>
      <patternFill patternType="gray125"/>
    </fill>
    <fill>
      <patternFill patternType="solid">
        <fgColor rgb="FFD9D9D9"/>
        <bgColor rgb="FFFDE9D9"/>
      </patternFill>
    </fill>
    <fill>
      <patternFill patternType="solid">
        <fgColor rgb="FFFDEADA"/>
        <bgColor rgb="FFFDE9D9"/>
      </patternFill>
    </fill>
    <fill>
      <patternFill patternType="solid">
        <fgColor rgb="FFFFFFFF"/>
        <bgColor rgb="FFFDEADA"/>
      </patternFill>
    </fill>
    <fill>
      <patternFill patternType="solid">
        <fgColor rgb="FFFDE9D9"/>
        <bgColor rgb="FFFDEADA"/>
      </patternFill>
    </fill>
    <fill>
      <patternFill patternType="solid">
        <fgColor theme="0" tint="-0.14999847407452621"/>
        <bgColor indexed="64"/>
      </patternFill>
    </fill>
  </fills>
  <borders count="9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right style="thin">
        <color auto="1"/>
      </right>
      <top style="thin">
        <color auto="1"/>
      </top>
      <bottom style="thin">
        <color auto="1"/>
      </bottom>
      <diagonal/>
    </border>
    <border>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top style="medium">
        <color auto="1"/>
      </top>
      <bottom style="thin">
        <color auto="1"/>
      </bottom>
      <diagonal/>
    </border>
    <border>
      <left style="hair">
        <color auto="1"/>
      </left>
      <right style="thin">
        <color auto="1"/>
      </right>
      <top style="medium">
        <color auto="1"/>
      </top>
      <bottom style="thin">
        <color auto="1"/>
      </bottom>
      <diagonal/>
    </border>
    <border>
      <left style="thin">
        <color auto="1"/>
      </left>
      <right style="hair">
        <color auto="1"/>
      </right>
      <top style="medium">
        <color auto="1"/>
      </top>
      <bottom/>
      <diagonal/>
    </border>
    <border>
      <left style="hair">
        <color auto="1"/>
      </left>
      <right style="thin">
        <color auto="1"/>
      </right>
      <top style="medium">
        <color auto="1"/>
      </top>
      <bottom/>
      <diagonal/>
    </border>
    <border>
      <left style="hair">
        <color auto="1"/>
      </left>
      <right/>
      <top style="medium">
        <color auto="1"/>
      </top>
      <bottom/>
      <diagonal/>
    </border>
    <border>
      <left/>
      <right/>
      <top style="medium">
        <color auto="1"/>
      </top>
      <bottom/>
      <diagonal/>
    </border>
    <border>
      <left/>
      <right style="medium">
        <color auto="1"/>
      </right>
      <top style="medium">
        <color auto="1"/>
      </top>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hair">
        <color auto="1"/>
      </left>
      <right style="medium">
        <color auto="1"/>
      </right>
      <top style="thin">
        <color auto="1"/>
      </top>
      <bottom style="medium">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right/>
      <top/>
      <bottom style="medium">
        <color auto="1"/>
      </bottom>
      <diagonal/>
    </border>
    <border>
      <left/>
      <right/>
      <top style="thin">
        <color auto="1"/>
      </top>
      <bottom style="medium">
        <color auto="1"/>
      </bottom>
      <diagonal/>
    </border>
    <border>
      <left style="medium">
        <color auto="1"/>
      </left>
      <right style="hair">
        <color auto="1"/>
      </right>
      <top style="medium">
        <color auto="1"/>
      </top>
      <bottom style="medium">
        <color auto="1"/>
      </bottom>
      <diagonal/>
    </border>
    <border>
      <left/>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right style="medium">
        <color auto="1"/>
      </right>
      <top style="medium">
        <color auto="1"/>
      </top>
      <bottom style="medium">
        <color auto="1"/>
      </bottom>
      <diagonal/>
    </border>
    <border>
      <left style="hair">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style="medium">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medium">
        <color auto="1"/>
      </right>
      <top style="hair">
        <color auto="1"/>
      </top>
      <bottom style="medium">
        <color auto="1"/>
      </bottom>
      <diagonal/>
    </border>
    <border>
      <left style="thin">
        <color auto="1"/>
      </left>
      <right/>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style="double">
        <color auto="1"/>
      </top>
      <bottom style="thin">
        <color auto="1"/>
      </bottom>
      <diagonal/>
    </border>
    <border>
      <left/>
      <right style="thin">
        <color auto="1"/>
      </right>
      <top style="thin">
        <color auto="1"/>
      </top>
      <bottom style="medium">
        <color auto="1"/>
      </bottom>
      <diagonal/>
    </border>
    <border>
      <left/>
      <right style="medium">
        <color auto="1"/>
      </right>
      <top/>
      <bottom/>
      <diagonal/>
    </border>
    <border>
      <left/>
      <right style="medium">
        <color auto="1"/>
      </right>
      <top/>
      <bottom style="thin">
        <color auto="1"/>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
      <left/>
      <right style="thin">
        <color indexed="64"/>
      </right>
      <top/>
      <bottom/>
      <diagonal/>
    </border>
    <border>
      <left style="thin">
        <color indexed="64"/>
      </left>
      <right/>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auto="1"/>
      </left>
      <right/>
      <top style="hair">
        <color auto="1"/>
      </top>
      <bottom/>
      <diagonal/>
    </border>
    <border>
      <left/>
      <right style="hair">
        <color auto="1"/>
      </right>
      <top style="hair">
        <color auto="1"/>
      </top>
      <bottom/>
      <diagonal/>
    </border>
    <border>
      <left style="thin">
        <color auto="1"/>
      </left>
      <right/>
      <top/>
      <bottom style="hair">
        <color auto="1"/>
      </bottom>
      <diagonal/>
    </border>
    <border>
      <left/>
      <right style="hair">
        <color auto="1"/>
      </right>
      <top/>
      <bottom style="hair">
        <color auto="1"/>
      </bottom>
      <diagonal/>
    </border>
  </borders>
  <cellStyleXfs count="2">
    <xf numFmtId="0" fontId="0" fillId="0" borderId="0"/>
    <xf numFmtId="177" fontId="17" fillId="0" borderId="0" applyBorder="0" applyProtection="0"/>
  </cellStyleXfs>
  <cellXfs count="350">
    <xf numFmtId="0" fontId="0" fillId="0" borderId="0" xfId="0"/>
    <xf numFmtId="0" fontId="1" fillId="0" borderId="0" xfId="0" applyFont="1" applyAlignment="1">
      <alignment vertical="center"/>
    </xf>
    <xf numFmtId="0" fontId="2" fillId="0" borderId="0" xfId="0" applyFont="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left" vertical="center" indent="2"/>
    </xf>
    <xf numFmtId="0" fontId="3" fillId="0" borderId="6" xfId="0" applyFont="1" applyBorder="1" applyAlignment="1">
      <alignment vertical="center"/>
    </xf>
    <xf numFmtId="0" fontId="4"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left" vertical="center" indent="2"/>
    </xf>
    <xf numFmtId="0" fontId="3" fillId="0" borderId="9" xfId="0" applyFont="1" applyBorder="1" applyAlignment="1">
      <alignment vertical="center"/>
    </xf>
    <xf numFmtId="0" fontId="5" fillId="0" borderId="0" xfId="0" applyFont="1" applyAlignment="1">
      <alignment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horizontal="left" vertical="distributed" wrapText="1"/>
    </xf>
    <xf numFmtId="0" fontId="1" fillId="0" borderId="0" xfId="0" applyFont="1" applyAlignment="1">
      <alignment horizontal="left" vertical="center"/>
    </xf>
    <xf numFmtId="0" fontId="3" fillId="0" borderId="0" xfId="0" applyFont="1" applyAlignment="1">
      <alignment horizontal="center" vertical="center"/>
    </xf>
    <xf numFmtId="0" fontId="3" fillId="0" borderId="12"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1" fillId="2" borderId="5" xfId="0" applyFont="1" applyFill="1" applyBorder="1" applyAlignment="1">
      <alignment horizontal="center" vertical="center"/>
    </xf>
    <xf numFmtId="0" fontId="1" fillId="0" borderId="0" xfId="0" applyFont="1" applyBorder="1" applyAlignment="1">
      <alignment vertical="center"/>
    </xf>
    <xf numFmtId="0" fontId="1" fillId="2" borderId="2" xfId="0" applyFont="1" applyFill="1" applyBorder="1" applyAlignment="1">
      <alignment horizontal="center" vertical="center"/>
    </xf>
    <xf numFmtId="0" fontId="1" fillId="0" borderId="5" xfId="0" applyFont="1" applyBorder="1" applyAlignment="1">
      <alignment vertical="center"/>
    </xf>
    <xf numFmtId="176" fontId="1" fillId="0" borderId="5" xfId="0" applyNumberFormat="1" applyFont="1" applyBorder="1" applyAlignment="1">
      <alignment vertical="center"/>
    </xf>
    <xf numFmtId="0" fontId="1" fillId="0" borderId="25" xfId="0" applyFont="1" applyBorder="1" applyAlignment="1">
      <alignment horizontal="right" vertical="center" shrinkToFit="1"/>
    </xf>
    <xf numFmtId="0" fontId="1" fillId="0" borderId="24" xfId="0" applyFont="1" applyBorder="1" applyAlignment="1">
      <alignment horizontal="right" vertical="center" shrinkToFit="1"/>
    </xf>
    <xf numFmtId="0" fontId="1" fillId="0" borderId="15" xfId="0" applyFont="1" applyBorder="1" applyAlignment="1">
      <alignment horizontal="right" vertical="center" shrinkToFit="1"/>
    </xf>
    <xf numFmtId="0" fontId="1" fillId="2" borderId="34" xfId="0" applyFont="1" applyFill="1" applyBorder="1" applyAlignment="1">
      <alignment vertical="center"/>
    </xf>
    <xf numFmtId="0" fontId="1" fillId="2" borderId="38" xfId="0" applyFont="1" applyFill="1" applyBorder="1" applyAlignment="1">
      <alignment horizontal="center" vertical="center"/>
    </xf>
    <xf numFmtId="0" fontId="1" fillId="2" borderId="38" xfId="0" applyFont="1" applyFill="1" applyBorder="1" applyAlignment="1">
      <alignment horizontal="center" vertical="center" shrinkToFit="1"/>
    </xf>
    <xf numFmtId="0" fontId="1" fillId="2" borderId="40" xfId="0" applyFont="1" applyFill="1" applyBorder="1" applyAlignment="1">
      <alignment vertical="center"/>
    </xf>
    <xf numFmtId="0" fontId="1" fillId="2" borderId="43" xfId="0" applyFont="1" applyFill="1" applyBorder="1" applyAlignment="1">
      <alignment horizontal="center" vertical="center"/>
    </xf>
    <xf numFmtId="0" fontId="1" fillId="2" borderId="43" xfId="0" applyFont="1" applyFill="1" applyBorder="1" applyAlignment="1">
      <alignment horizontal="center" vertical="center" shrinkToFit="1"/>
    </xf>
    <xf numFmtId="0" fontId="1" fillId="0" borderId="0" xfId="0" applyFont="1" applyBorder="1" applyAlignment="1">
      <alignment vertical="center"/>
    </xf>
    <xf numFmtId="0" fontId="8" fillId="4" borderId="0" xfId="0" applyFont="1" applyFill="1" applyBorder="1" applyAlignment="1">
      <alignment vertical="center"/>
    </xf>
    <xf numFmtId="0" fontId="1" fillId="4" borderId="0" xfId="0" applyFont="1" applyFill="1" applyBorder="1" applyAlignment="1">
      <alignment vertical="center"/>
    </xf>
    <xf numFmtId="0" fontId="1" fillId="0" borderId="53" xfId="0" applyFont="1" applyBorder="1" applyAlignment="1">
      <alignment vertical="center"/>
    </xf>
    <xf numFmtId="0" fontId="1" fillId="0" borderId="56" xfId="0" applyFont="1" applyBorder="1" applyAlignment="1">
      <alignment vertical="center" shrinkToFit="1"/>
    </xf>
    <xf numFmtId="0" fontId="2" fillId="0" borderId="0" xfId="0" applyFont="1" applyBorder="1"/>
    <xf numFmtId="0" fontId="1" fillId="0" borderId="56" xfId="0" applyFont="1" applyBorder="1" applyAlignment="1">
      <alignment horizontal="left" vertical="center"/>
    </xf>
    <xf numFmtId="0" fontId="1" fillId="2" borderId="58" xfId="0" applyFont="1" applyFill="1" applyBorder="1" applyAlignment="1">
      <alignment horizontal="left" vertical="center"/>
    </xf>
    <xf numFmtId="0" fontId="1" fillId="2" borderId="53" xfId="0" applyFont="1" applyFill="1" applyBorder="1" applyAlignment="1">
      <alignment horizontal="left" vertical="center"/>
    </xf>
    <xf numFmtId="0" fontId="1" fillId="2" borderId="59" xfId="0" applyFont="1" applyFill="1" applyBorder="1" applyAlignment="1">
      <alignment horizontal="left" vertical="center"/>
    </xf>
    <xf numFmtId="0" fontId="1" fillId="0" borderId="61" xfId="0" applyFont="1" applyBorder="1" applyAlignment="1">
      <alignment horizontal="left" vertical="center"/>
    </xf>
    <xf numFmtId="0" fontId="1" fillId="0" borderId="61" xfId="0" applyFont="1" applyBorder="1" applyAlignment="1">
      <alignment horizontal="center" vertical="center"/>
    </xf>
    <xf numFmtId="0" fontId="2" fillId="0" borderId="61" xfId="0" applyFont="1" applyBorder="1"/>
    <xf numFmtId="0" fontId="1" fillId="0" borderId="61" xfId="0" applyFont="1" applyBorder="1" applyAlignment="1">
      <alignment vertical="center"/>
    </xf>
    <xf numFmtId="0" fontId="1" fillId="0" borderId="62" xfId="0" applyFont="1" applyBorder="1" applyAlignment="1">
      <alignment vertical="center" shrinkToFit="1"/>
    </xf>
    <xf numFmtId="0" fontId="9" fillId="0" borderId="65" xfId="0" applyFont="1" applyBorder="1" applyAlignment="1">
      <alignment vertical="center"/>
    </xf>
    <xf numFmtId="0" fontId="9" fillId="0" borderId="0" xfId="0" applyFont="1" applyBorder="1" applyAlignment="1">
      <alignment vertical="center"/>
    </xf>
    <xf numFmtId="0" fontId="1" fillId="0" borderId="67" xfId="0" applyFont="1" applyBorder="1" applyAlignment="1">
      <alignment horizontal="left" vertical="center"/>
    </xf>
    <xf numFmtId="0" fontId="1" fillId="0" borderId="67" xfId="0" applyFont="1" applyBorder="1" applyAlignment="1">
      <alignment horizontal="center" vertical="center"/>
    </xf>
    <xf numFmtId="0" fontId="2" fillId="0" borderId="67" xfId="0" applyFont="1" applyBorder="1"/>
    <xf numFmtId="0" fontId="1" fillId="0" borderId="67" xfId="0" applyFont="1" applyBorder="1" applyAlignment="1">
      <alignment vertical="center"/>
    </xf>
    <xf numFmtId="0" fontId="1" fillId="0" borderId="68" xfId="0" applyFont="1" applyBorder="1" applyAlignment="1">
      <alignment vertical="center" shrinkToFit="1"/>
    </xf>
    <xf numFmtId="0" fontId="12" fillId="0" borderId="5" xfId="0" applyFont="1" applyBorder="1" applyAlignment="1">
      <alignment vertical="center" wrapText="1"/>
    </xf>
    <xf numFmtId="176" fontId="2" fillId="0" borderId="0" xfId="0" applyNumberFormat="1" applyFont="1" applyBorder="1"/>
    <xf numFmtId="0" fontId="12" fillId="0" borderId="5" xfId="0" applyFont="1" applyBorder="1" applyAlignment="1">
      <alignment vertical="center"/>
    </xf>
    <xf numFmtId="176" fontId="9" fillId="0" borderId="5" xfId="0" applyNumberFormat="1" applyFont="1" applyBorder="1" applyAlignment="1">
      <alignment vertical="center"/>
    </xf>
    <xf numFmtId="0" fontId="9" fillId="0" borderId="65" xfId="0" applyFont="1" applyBorder="1" applyAlignment="1">
      <alignment vertical="center" wrapText="1"/>
    </xf>
    <xf numFmtId="0" fontId="9" fillId="0" borderId="0" xfId="0" applyFont="1" applyBorder="1" applyAlignment="1">
      <alignment vertical="center" wrapText="1"/>
    </xf>
    <xf numFmtId="0" fontId="1" fillId="0" borderId="70" xfId="0" applyFont="1" applyBorder="1" applyAlignment="1">
      <alignment horizontal="left" vertical="center"/>
    </xf>
    <xf numFmtId="0" fontId="2" fillId="0" borderId="70" xfId="0" applyFont="1" applyBorder="1"/>
    <xf numFmtId="0" fontId="1" fillId="0" borderId="70" xfId="0" applyFont="1" applyBorder="1" applyAlignment="1">
      <alignment vertical="center"/>
    </xf>
    <xf numFmtId="176" fontId="9" fillId="0" borderId="5" xfId="0" applyNumberFormat="1" applyFont="1" applyBorder="1" applyAlignment="1">
      <alignment vertical="center" wrapText="1"/>
    </xf>
    <xf numFmtId="0" fontId="1" fillId="0" borderId="72" xfId="0" applyFont="1" applyBorder="1" applyAlignment="1">
      <alignment vertical="center"/>
    </xf>
    <xf numFmtId="0" fontId="1" fillId="0" borderId="73" xfId="0" applyFont="1" applyBorder="1" applyAlignment="1">
      <alignment vertical="center"/>
    </xf>
    <xf numFmtId="0" fontId="10" fillId="0" borderId="5" xfId="0" applyFont="1" applyBorder="1" applyAlignment="1">
      <alignment wrapText="1"/>
    </xf>
    <xf numFmtId="0" fontId="2" fillId="0" borderId="5" xfId="0" applyFont="1" applyBorder="1"/>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0" xfId="0" applyFont="1" applyBorder="1" applyAlignment="1">
      <alignment horizontal="right" vertical="center"/>
    </xf>
    <xf numFmtId="0" fontId="1" fillId="0" borderId="20" xfId="0" applyFont="1" applyBorder="1" applyAlignment="1">
      <alignment vertical="center" wrapText="1"/>
    </xf>
    <xf numFmtId="0" fontId="1" fillId="0" borderId="5" xfId="0" applyFont="1" applyBorder="1" applyAlignment="1">
      <alignment vertical="center"/>
    </xf>
    <xf numFmtId="176" fontId="1" fillId="0" borderId="5" xfId="0" applyNumberFormat="1" applyFont="1" applyBorder="1" applyAlignment="1">
      <alignment vertical="center"/>
    </xf>
    <xf numFmtId="0" fontId="1" fillId="0" borderId="25" xfId="0" applyFont="1" applyBorder="1" applyAlignment="1">
      <alignment horizontal="right" vertical="center" shrinkToFit="1"/>
    </xf>
    <xf numFmtId="0" fontId="1" fillId="0" borderId="15" xfId="0" applyFont="1" applyBorder="1" applyAlignment="1">
      <alignment horizontal="right" vertical="center" shrinkToFit="1"/>
    </xf>
    <xf numFmtId="0" fontId="1" fillId="0" borderId="24" xfId="0" applyFont="1" applyBorder="1" applyAlignment="1">
      <alignment horizontal="right" vertical="center" shrinkToFit="1"/>
    </xf>
    <xf numFmtId="0" fontId="1" fillId="0" borderId="76" xfId="0" applyFont="1" applyBorder="1" applyAlignment="1">
      <alignment horizontal="right" vertical="center" shrinkToFit="1"/>
    </xf>
    <xf numFmtId="0" fontId="1" fillId="0" borderId="77" xfId="0" applyFont="1" applyBorder="1" applyAlignment="1">
      <alignment vertical="center"/>
    </xf>
    <xf numFmtId="0" fontId="1" fillId="0" borderId="12" xfId="0" applyFont="1" applyBorder="1" applyAlignment="1">
      <alignment vertical="center"/>
    </xf>
    <xf numFmtId="0" fontId="1" fillId="0" borderId="78" xfId="0" applyFont="1" applyBorder="1" applyAlignment="1">
      <alignment vertical="center"/>
    </xf>
    <xf numFmtId="0" fontId="2" fillId="0" borderId="0" xfId="0" applyFont="1" applyBorder="1" applyProtection="1">
      <protection locked="0"/>
    </xf>
    <xf numFmtId="179" fontId="1" fillId="0" borderId="5" xfId="1" applyNumberFormat="1" applyFont="1" applyBorder="1" applyAlignment="1" applyProtection="1">
      <alignment vertical="center"/>
    </xf>
    <xf numFmtId="0" fontId="2" fillId="2" borderId="0" xfId="0" applyFont="1" applyFill="1" applyBorder="1"/>
    <xf numFmtId="0" fontId="9" fillId="0" borderId="5" xfId="0" applyFont="1" applyBorder="1" applyAlignment="1">
      <alignment vertical="center"/>
    </xf>
    <xf numFmtId="0" fontId="9" fillId="0" borderId="5" xfId="0" applyFont="1" applyBorder="1" applyAlignment="1">
      <alignment vertical="center" wrapText="1"/>
    </xf>
    <xf numFmtId="0" fontId="2" fillId="0" borderId="20" xfId="0" applyFont="1" applyBorder="1"/>
    <xf numFmtId="0" fontId="10" fillId="0" borderId="5" xfId="0" applyFont="1" applyBorder="1" applyAlignment="1">
      <alignment vertical="center" wrapText="1"/>
    </xf>
    <xf numFmtId="0" fontId="2" fillId="0" borderId="0" xfId="0" applyFont="1" applyAlignment="1">
      <alignment vertical="center"/>
    </xf>
    <xf numFmtId="0" fontId="3" fillId="0" borderId="0" xfId="0" applyFont="1" applyAlignment="1">
      <alignment horizontal="left" vertical="center" wrapText="1"/>
    </xf>
    <xf numFmtId="0" fontId="2" fillId="0" borderId="0" xfId="0" applyFont="1" applyBorder="1" applyAlignment="1">
      <alignment vertical="center"/>
    </xf>
    <xf numFmtId="0" fontId="2" fillId="0" borderId="0" xfId="0" applyFont="1" applyBorder="1" applyAlignment="1">
      <alignment horizontal="right" vertical="center"/>
    </xf>
    <xf numFmtId="0" fontId="1" fillId="0" borderId="0" xfId="0" applyFont="1" applyAlignment="1">
      <alignment horizontal="center" vertical="center"/>
    </xf>
    <xf numFmtId="49" fontId="2" fillId="2" borderId="58" xfId="0" applyNumberFormat="1" applyFont="1" applyFill="1" applyBorder="1" applyAlignment="1">
      <alignment horizontal="center" vertical="center"/>
    </xf>
    <xf numFmtId="0" fontId="2" fillId="2" borderId="53" xfId="0" applyFont="1" applyFill="1" applyBorder="1" applyAlignment="1">
      <alignment vertical="center"/>
    </xf>
    <xf numFmtId="0" fontId="2" fillId="2" borderId="56" xfId="0" applyFont="1" applyFill="1" applyBorder="1" applyAlignment="1">
      <alignment vertical="center"/>
    </xf>
    <xf numFmtId="0" fontId="2" fillId="0" borderId="79" xfId="0" applyFont="1" applyBorder="1" applyAlignment="1">
      <alignment vertical="center"/>
    </xf>
    <xf numFmtId="0" fontId="2" fillId="0" borderId="77" xfId="0" applyFont="1" applyBorder="1" applyAlignment="1">
      <alignment vertical="center"/>
    </xf>
    <xf numFmtId="0" fontId="2" fillId="0" borderId="80" xfId="0" applyFont="1" applyBorder="1" applyAlignment="1">
      <alignment vertical="center"/>
    </xf>
    <xf numFmtId="0" fontId="2" fillId="0" borderId="50" xfId="0" applyFont="1" applyBorder="1" applyAlignment="1">
      <alignment vertical="center"/>
    </xf>
    <xf numFmtId="0" fontId="2" fillId="0" borderId="81" xfId="0" applyFont="1" applyBorder="1" applyAlignment="1">
      <alignment vertical="center"/>
    </xf>
    <xf numFmtId="0" fontId="2" fillId="0" borderId="38" xfId="0" applyFont="1" applyBorder="1" applyAlignment="1">
      <alignment vertical="center"/>
    </xf>
    <xf numFmtId="49" fontId="2" fillId="2" borderId="58" xfId="0" applyNumberFormat="1" applyFont="1" applyFill="1" applyBorder="1" applyAlignment="1">
      <alignment horizontal="left" vertical="center"/>
    </xf>
    <xf numFmtId="0" fontId="8" fillId="0" borderId="0" xfId="0" applyFont="1" applyAlignment="1">
      <alignment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left" vertical="center" indent="2"/>
    </xf>
    <xf numFmtId="0" fontId="8" fillId="0" borderId="6" xfId="0" applyFont="1" applyBorder="1" applyAlignment="1">
      <alignment vertical="center"/>
    </xf>
    <xf numFmtId="0" fontId="2" fillId="0" borderId="0" xfId="0" applyFont="1" applyBorder="1" applyAlignment="1">
      <alignment vertical="center"/>
    </xf>
    <xf numFmtId="0" fontId="1" fillId="0" borderId="84" xfId="0" applyFont="1"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176" fontId="20" fillId="0" borderId="5" xfId="0" applyNumberFormat="1" applyFont="1" applyBorder="1" applyAlignment="1">
      <alignment horizontal="center" vertical="center"/>
    </xf>
    <xf numFmtId="0" fontId="20" fillId="0" borderId="5" xfId="0" applyFont="1" applyBorder="1" applyAlignment="1">
      <alignment horizontal="center" vertical="center"/>
    </xf>
    <xf numFmtId="0" fontId="21" fillId="0" borderId="5" xfId="0" applyFont="1" applyBorder="1" applyAlignment="1">
      <alignment horizontal="center" vertical="center"/>
    </xf>
    <xf numFmtId="176" fontId="20" fillId="0" borderId="0" xfId="0" applyNumberFormat="1" applyFont="1" applyBorder="1" applyAlignment="1">
      <alignment horizontal="center" vertical="center"/>
    </xf>
    <xf numFmtId="0" fontId="20" fillId="0" borderId="0" xfId="0" applyFont="1" applyBorder="1" applyAlignment="1">
      <alignment horizontal="center" vertical="center"/>
    </xf>
    <xf numFmtId="0" fontId="3" fillId="6" borderId="5" xfId="0" applyFont="1" applyFill="1" applyBorder="1" applyAlignment="1">
      <alignment horizontal="justify" vertical="center" wrapText="1"/>
    </xf>
    <xf numFmtId="0" fontId="21" fillId="0" borderId="0" xfId="0" applyFont="1" applyBorder="1" applyAlignment="1">
      <alignment horizontal="center" vertical="center"/>
    </xf>
    <xf numFmtId="0" fontId="2" fillId="0" borderId="0" xfId="0" applyFont="1" applyBorder="1" applyAlignment="1">
      <alignment horizontal="right" vertical="center"/>
    </xf>
    <xf numFmtId="0" fontId="2" fillId="0" borderId="0" xfId="0" applyFont="1" applyBorder="1" applyAlignment="1">
      <alignment vertical="center"/>
    </xf>
    <xf numFmtId="0" fontId="21" fillId="0" borderId="6" xfId="0" applyNumberFormat="1" applyFont="1" applyFill="1" applyBorder="1" applyAlignment="1">
      <alignment vertical="center"/>
    </xf>
    <xf numFmtId="0" fontId="1" fillId="0" borderId="5" xfId="0" applyFont="1" applyBorder="1" applyAlignment="1">
      <alignment vertical="center" wrapText="1"/>
    </xf>
    <xf numFmtId="0" fontId="1" fillId="0" borderId="5" xfId="0" applyFont="1" applyBorder="1" applyAlignment="1">
      <alignment vertical="center"/>
    </xf>
    <xf numFmtId="0" fontId="1" fillId="0" borderId="0" xfId="0" applyFont="1" applyBorder="1" applyAlignment="1">
      <alignment vertical="center" wrapText="1"/>
    </xf>
    <xf numFmtId="0" fontId="1" fillId="0" borderId="71" xfId="0" applyFont="1" applyFill="1" applyBorder="1" applyAlignment="1">
      <alignment vertical="center"/>
    </xf>
    <xf numFmtId="0" fontId="1" fillId="0" borderId="72" xfId="0" applyFont="1" applyFill="1" applyBorder="1" applyAlignment="1">
      <alignment vertical="center"/>
    </xf>
    <xf numFmtId="0" fontId="8" fillId="0" borderId="0" xfId="0" applyFont="1" applyBorder="1" applyAlignment="1">
      <alignment horizontal="center" vertical="center"/>
    </xf>
    <xf numFmtId="0" fontId="6" fillId="0" borderId="0" xfId="0" applyFont="1" applyBorder="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3" fillId="0" borderId="0" xfId="0" applyFont="1" applyBorder="1" applyAlignment="1">
      <alignment vertical="center"/>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xf>
    <xf numFmtId="0" fontId="4" fillId="0" borderId="0" xfId="0" applyFont="1" applyBorder="1" applyAlignment="1">
      <alignment horizontal="left" vertical="center" wrapText="1"/>
    </xf>
    <xf numFmtId="0" fontId="3" fillId="0" borderId="10" xfId="0" applyFont="1" applyBorder="1" applyAlignment="1">
      <alignment horizontal="center" vertical="center" wrapText="1"/>
    </xf>
    <xf numFmtId="0" fontId="3" fillId="0" borderId="5" xfId="0" applyFont="1" applyBorder="1" applyAlignment="1">
      <alignment horizontal="center" vertical="center"/>
    </xf>
    <xf numFmtId="0" fontId="7" fillId="0" borderId="11" xfId="0" applyFont="1" applyBorder="1" applyAlignment="1">
      <alignment horizontal="center" vertical="center" wrapText="1"/>
    </xf>
    <xf numFmtId="0" fontId="7" fillId="0" borderId="10" xfId="0" applyFont="1" applyBorder="1" applyAlignment="1">
      <alignment horizontal="center" vertical="center" wrapText="1"/>
    </xf>
    <xf numFmtId="0" fontId="3" fillId="0" borderId="12" xfId="0" applyFont="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8" fillId="6" borderId="20" xfId="0" applyFont="1" applyFill="1" applyBorder="1" applyAlignment="1">
      <alignment horizontal="center" vertical="center"/>
    </xf>
    <xf numFmtId="0" fontId="8" fillId="6" borderId="43" xfId="0" applyFont="1" applyFill="1" applyBorder="1" applyAlignment="1">
      <alignment horizontal="center" vertical="center"/>
    </xf>
    <xf numFmtId="0" fontId="8" fillId="6" borderId="24" xfId="0" applyFont="1" applyFill="1" applyBorder="1" applyAlignment="1">
      <alignment horizontal="center" vertical="center"/>
    </xf>
    <xf numFmtId="176" fontId="19" fillId="6" borderId="20" xfId="0" applyNumberFormat="1" applyFont="1" applyFill="1" applyBorder="1" applyAlignment="1">
      <alignment horizontal="center" vertical="center"/>
    </xf>
    <xf numFmtId="176" fontId="19" fillId="6" borderId="43" xfId="0" applyNumberFormat="1" applyFont="1" applyFill="1" applyBorder="1" applyAlignment="1">
      <alignment horizontal="center" vertical="center"/>
    </xf>
    <xf numFmtId="176" fontId="19" fillId="6" borderId="24" xfId="0" applyNumberFormat="1" applyFont="1" applyFill="1" applyBorder="1" applyAlignment="1">
      <alignment horizontal="center" vertical="center"/>
    </xf>
    <xf numFmtId="0" fontId="1" fillId="0" borderId="11" xfId="0" applyFont="1" applyBorder="1" applyAlignment="1">
      <alignment vertical="center" textRotation="255"/>
    </xf>
    <xf numFmtId="0" fontId="1" fillId="0" borderId="10" xfId="0" applyFont="1" applyBorder="1" applyAlignment="1">
      <alignment vertical="center" textRotation="255"/>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0" fontId="3" fillId="0" borderId="27" xfId="0" applyFont="1" applyBorder="1" applyAlignment="1">
      <alignment horizontal="left" vertical="center" wrapText="1"/>
    </xf>
    <xf numFmtId="0" fontId="3" fillId="0" borderId="87" xfId="0" applyFont="1" applyBorder="1" applyAlignment="1">
      <alignment horizontal="left" vertical="center" wrapText="1"/>
    </xf>
    <xf numFmtId="0" fontId="3" fillId="0" borderId="25" xfId="0" applyFont="1" applyBorder="1" applyAlignment="1">
      <alignment horizontal="left" vertical="center" wrapText="1"/>
    </xf>
    <xf numFmtId="0" fontId="1" fillId="0" borderId="27" xfId="0" applyFont="1" applyBorder="1" applyAlignment="1">
      <alignment horizontal="center" vertical="center"/>
    </xf>
    <xf numFmtId="0" fontId="1" fillId="0" borderId="87" xfId="0" applyFont="1" applyBorder="1" applyAlignment="1">
      <alignment horizontal="center" vertical="center"/>
    </xf>
    <xf numFmtId="0" fontId="3" fillId="0" borderId="86"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84" xfId="0" applyFont="1" applyBorder="1" applyAlignment="1">
      <alignment horizontal="center" vertical="center" wrapText="1"/>
    </xf>
    <xf numFmtId="0" fontId="1" fillId="0" borderId="86" xfId="0" applyFont="1" applyBorder="1" applyAlignment="1">
      <alignment horizontal="center" vertical="center"/>
    </xf>
    <xf numFmtId="0" fontId="1" fillId="0" borderId="85" xfId="0" applyFont="1" applyBorder="1" applyAlignment="1">
      <alignment horizontal="center" vertical="center"/>
    </xf>
    <xf numFmtId="0" fontId="1" fillId="0" borderId="83" xfId="0" applyFont="1" applyBorder="1" applyAlignment="1">
      <alignment vertical="center"/>
    </xf>
    <xf numFmtId="0" fontId="1" fillId="0" borderId="12" xfId="0" applyFont="1" applyBorder="1" applyAlignment="1">
      <alignment vertical="center"/>
    </xf>
    <xf numFmtId="0" fontId="1" fillId="0" borderId="16" xfId="0" applyFont="1" applyBorder="1" applyAlignment="1">
      <alignment vertical="center"/>
    </xf>
    <xf numFmtId="0" fontId="3" fillId="0" borderId="20" xfId="0" applyFont="1" applyBorder="1" applyAlignment="1">
      <alignment horizontal="left" vertical="center" wrapText="1"/>
    </xf>
    <xf numFmtId="0" fontId="3" fillId="0" borderId="43" xfId="0" applyFont="1" applyBorder="1" applyAlignment="1">
      <alignment horizontal="left" vertical="center" wrapText="1"/>
    </xf>
    <xf numFmtId="0" fontId="3" fillId="0" borderId="24" xfId="0" applyFont="1" applyBorder="1" applyAlignment="1">
      <alignment horizontal="left" vertical="center" wrapText="1"/>
    </xf>
    <xf numFmtId="0" fontId="1" fillId="0" borderId="20" xfId="0" applyFont="1" applyBorder="1" applyAlignment="1">
      <alignment horizontal="center" vertical="center"/>
    </xf>
    <xf numFmtId="0" fontId="1" fillId="0" borderId="43" xfId="0" applyFont="1" applyBorder="1" applyAlignment="1">
      <alignment horizontal="center" vertical="center"/>
    </xf>
    <xf numFmtId="0" fontId="3" fillId="0" borderId="20" xfId="0" applyFont="1" applyBorder="1" applyAlignment="1">
      <alignment vertical="center" wrapText="1"/>
    </xf>
    <xf numFmtId="0" fontId="3" fillId="0" borderId="43" xfId="0" applyFont="1" applyBorder="1" applyAlignment="1">
      <alignment vertical="center" wrapText="1"/>
    </xf>
    <xf numFmtId="0" fontId="3" fillId="0" borderId="24" xfId="0" applyFont="1" applyBorder="1" applyAlignment="1">
      <alignment vertical="center" wrapText="1"/>
    </xf>
    <xf numFmtId="0" fontId="3" fillId="6" borderId="20" xfId="0" applyFont="1" applyFill="1" applyBorder="1" applyAlignment="1">
      <alignment horizontal="center" vertical="center" wrapText="1"/>
    </xf>
    <xf numFmtId="0" fontId="3" fillId="6" borderId="43" xfId="0" applyFont="1" applyFill="1" applyBorder="1" applyAlignment="1">
      <alignment horizontal="center" vertical="center" wrapText="1"/>
    </xf>
    <xf numFmtId="0" fontId="3" fillId="6" borderId="24" xfId="0" applyFont="1" applyFill="1" applyBorder="1" applyAlignment="1">
      <alignment horizontal="center" vertical="center" wrapText="1"/>
    </xf>
    <xf numFmtId="0" fontId="3" fillId="0" borderId="20" xfId="0" applyFont="1" applyBorder="1" applyAlignment="1" applyProtection="1">
      <alignment horizontal="justify" vertical="center" wrapText="1"/>
      <protection locked="0"/>
    </xf>
    <xf numFmtId="0" fontId="3" fillId="0" borderId="43" xfId="0" applyFont="1" applyBorder="1" applyAlignment="1" applyProtection="1">
      <alignment horizontal="justify" vertical="center" wrapText="1"/>
      <protection locked="0"/>
    </xf>
    <xf numFmtId="0" fontId="3" fillId="0" borderId="24" xfId="0" applyFont="1" applyBorder="1" applyAlignment="1" applyProtection="1">
      <alignment horizontal="justify" vertical="center" wrapText="1"/>
      <protection locked="0"/>
    </xf>
    <xf numFmtId="0" fontId="3" fillId="0" borderId="20" xfId="0" applyFont="1" applyBorder="1" applyAlignment="1" applyProtection="1">
      <alignment vertical="center" wrapText="1"/>
      <protection locked="0"/>
    </xf>
    <xf numFmtId="0" fontId="3" fillId="0" borderId="43" xfId="0" applyFont="1" applyBorder="1" applyAlignment="1" applyProtection="1">
      <alignment vertical="center" wrapText="1"/>
      <protection locked="0"/>
    </xf>
    <xf numFmtId="0" fontId="3" fillId="0" borderId="24" xfId="0" applyFont="1" applyBorder="1" applyAlignment="1" applyProtection="1">
      <alignment vertical="center" wrapText="1"/>
      <protection locked="0"/>
    </xf>
    <xf numFmtId="0" fontId="3" fillId="0" borderId="5" xfId="0" applyFont="1" applyBorder="1" applyAlignment="1" applyProtection="1">
      <alignment horizontal="center" vertical="center" wrapText="1"/>
      <protection locked="0"/>
    </xf>
    <xf numFmtId="0" fontId="1" fillId="6" borderId="5" xfId="0" applyFont="1" applyFill="1" applyBorder="1" applyAlignment="1">
      <alignment horizontal="center" vertical="center"/>
    </xf>
    <xf numFmtId="0" fontId="8" fillId="0" borderId="82" xfId="0" applyFont="1" applyFill="1" applyBorder="1" applyAlignment="1">
      <alignment horizontal="justify" vertical="center" wrapText="1"/>
    </xf>
    <xf numFmtId="0" fontId="8" fillId="0" borderId="88" xfId="0" applyFont="1" applyFill="1" applyBorder="1" applyAlignment="1">
      <alignment horizontal="justify" vertical="center" wrapText="1"/>
    </xf>
    <xf numFmtId="0" fontId="8" fillId="0" borderId="65" xfId="0" applyFont="1" applyFill="1" applyBorder="1" applyAlignment="1">
      <alignment horizontal="justify" vertical="center" wrapText="1"/>
    </xf>
    <xf numFmtId="0" fontId="8" fillId="0" borderId="16" xfId="0" applyFont="1" applyFill="1" applyBorder="1" applyAlignment="1">
      <alignment horizontal="justify" vertical="center" wrapText="1"/>
    </xf>
    <xf numFmtId="0" fontId="8" fillId="0" borderId="10" xfId="0" applyFont="1" applyFill="1" applyBorder="1" applyAlignment="1">
      <alignment horizontal="justify" vertical="center" wrapText="1"/>
    </xf>
    <xf numFmtId="0" fontId="8" fillId="0" borderId="83" xfId="0" applyFont="1" applyFill="1" applyBorder="1" applyAlignment="1">
      <alignment horizontal="justify" vertical="center" wrapText="1"/>
    </xf>
    <xf numFmtId="0" fontId="3" fillId="6" borderId="5" xfId="0" applyFont="1" applyFill="1" applyBorder="1" applyAlignment="1">
      <alignment horizontal="center" vertical="center" wrapText="1"/>
    </xf>
    <xf numFmtId="0" fontId="1" fillId="2" borderId="5" xfId="0" applyFont="1" applyFill="1" applyBorder="1" applyAlignment="1">
      <alignment horizontal="center" vertical="center"/>
    </xf>
    <xf numFmtId="0" fontId="1" fillId="0" borderId="0" xfId="0" applyFont="1" applyBorder="1" applyAlignment="1">
      <alignment horizontal="justify" vertical="center"/>
    </xf>
    <xf numFmtId="0" fontId="3" fillId="0" borderId="0" xfId="0" applyFont="1" applyBorder="1" applyAlignment="1">
      <alignment horizontal="justify" vertical="center" wrapText="1"/>
    </xf>
    <xf numFmtId="0" fontId="1" fillId="2" borderId="17" xfId="0" applyFont="1" applyFill="1" applyBorder="1" applyAlignment="1">
      <alignment horizontal="right" vertical="center" textRotation="255"/>
    </xf>
    <xf numFmtId="0" fontId="1" fillId="2" borderId="2" xfId="0" applyFont="1" applyFill="1" applyBorder="1" applyAlignment="1">
      <alignment horizontal="center" vertical="center"/>
    </xf>
    <xf numFmtId="0" fontId="1" fillId="2" borderId="18" xfId="0" applyFont="1" applyFill="1" applyBorder="1" applyAlignment="1">
      <alignment horizontal="center" vertical="center"/>
    </xf>
    <xf numFmtId="0" fontId="3" fillId="2" borderId="1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shrinkToFit="1"/>
    </xf>
    <xf numFmtId="0" fontId="1" fillId="2" borderId="11"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6" xfId="0" applyFont="1" applyFill="1" applyBorder="1" applyAlignment="1">
      <alignment horizontal="center" vertical="center" shrinkToFit="1"/>
    </xf>
    <xf numFmtId="0" fontId="1" fillId="2" borderId="11" xfId="0" applyFont="1" applyFill="1" applyBorder="1" applyAlignment="1">
      <alignment horizontal="center" vertical="center"/>
    </xf>
    <xf numFmtId="0" fontId="3" fillId="2" borderId="21" xfId="0" applyFont="1" applyFill="1" applyBorder="1" applyAlignment="1">
      <alignment horizontal="center" vertical="center" shrinkToFit="1"/>
    </xf>
    <xf numFmtId="0" fontId="1" fillId="0" borderId="22" xfId="0" applyFont="1" applyBorder="1" applyAlignment="1">
      <alignment horizontal="center" vertical="center"/>
    </xf>
    <xf numFmtId="0" fontId="1" fillId="0" borderId="1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3" xfId="0" applyFont="1" applyBorder="1" applyAlignment="1">
      <alignment horizontal="left" vertical="center" wrapText="1"/>
    </xf>
    <xf numFmtId="0" fontId="1" fillId="0" borderId="2" xfId="0" applyFont="1" applyBorder="1" applyAlignment="1">
      <alignment vertical="center" shrinkToFit="1"/>
    </xf>
    <xf numFmtId="0" fontId="1" fillId="0" borderId="2" xfId="0" applyFont="1" applyBorder="1" applyAlignment="1">
      <alignment horizontal="right" vertical="center" shrinkToFit="1"/>
    </xf>
    <xf numFmtId="0" fontId="1" fillId="0" borderId="3" xfId="0" applyFont="1" applyBorder="1" applyAlignment="1">
      <alignment horizontal="center" vertical="center"/>
    </xf>
    <xf numFmtId="0" fontId="1" fillId="2" borderId="24" xfId="0" applyFont="1" applyFill="1" applyBorder="1" applyAlignment="1">
      <alignment horizontal="center" vertical="center"/>
    </xf>
    <xf numFmtId="0" fontId="1" fillId="0" borderId="5" xfId="0" applyFont="1" applyBorder="1" applyAlignment="1">
      <alignment vertical="center" shrinkToFit="1"/>
    </xf>
    <xf numFmtId="0" fontId="1" fillId="0" borderId="5" xfId="0" applyFont="1" applyBorder="1" applyAlignment="1">
      <alignment horizontal="center" vertical="center" shrinkToFit="1"/>
    </xf>
    <xf numFmtId="0" fontId="1" fillId="0" borderId="6" xfId="0" applyFont="1" applyBorder="1" applyAlignment="1">
      <alignment horizontal="center" vertical="center"/>
    </xf>
    <xf numFmtId="176" fontId="1" fillId="2" borderId="25" xfId="0" applyNumberFormat="1" applyFont="1" applyFill="1" applyBorder="1" applyAlignment="1">
      <alignment horizontal="center" vertical="center"/>
    </xf>
    <xf numFmtId="176" fontId="1" fillId="2" borderId="26" xfId="0" applyNumberFormat="1" applyFont="1" applyFill="1" applyBorder="1" applyAlignment="1">
      <alignment horizontal="center" vertical="center"/>
    </xf>
    <xf numFmtId="0" fontId="1" fillId="0" borderId="26" xfId="0" applyFont="1" applyBorder="1" applyAlignment="1">
      <alignment vertical="center" shrinkToFit="1"/>
    </xf>
    <xf numFmtId="177" fontId="1" fillId="0" borderId="27" xfId="1" applyFont="1" applyBorder="1" applyAlignment="1" applyProtection="1">
      <alignment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0" fillId="3" borderId="16"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wrapText="1"/>
      <protection locked="0"/>
    </xf>
    <xf numFmtId="0" fontId="1" fillId="0" borderId="10" xfId="0" applyFont="1" applyBorder="1" applyAlignment="1" applyProtection="1">
      <alignment horizontal="left" vertical="center" wrapText="1"/>
      <protection locked="0"/>
    </xf>
    <xf numFmtId="0" fontId="1" fillId="0" borderId="10" xfId="0" applyFont="1" applyBorder="1" applyAlignment="1" applyProtection="1">
      <alignment vertical="center" shrinkToFit="1"/>
      <protection locked="0"/>
    </xf>
    <xf numFmtId="0" fontId="1" fillId="0" borderId="10" xfId="0" applyFont="1" applyBorder="1" applyAlignment="1" applyProtection="1">
      <alignment horizontal="right" vertical="center" shrinkToFit="1"/>
      <protection locked="0"/>
    </xf>
    <xf numFmtId="0" fontId="1" fillId="0" borderId="30" xfId="0" applyFont="1" applyBorder="1" applyAlignment="1" applyProtection="1">
      <alignment horizontal="center" vertical="center"/>
      <protection locked="0"/>
    </xf>
    <xf numFmtId="0" fontId="1" fillId="0" borderId="5" xfId="0" applyFont="1" applyBorder="1" applyAlignment="1" applyProtection="1">
      <alignment vertical="center" shrinkToFit="1"/>
      <protection locked="0"/>
    </xf>
    <xf numFmtId="0" fontId="1" fillId="0" borderId="5" xfId="0" applyFont="1" applyBorder="1" applyAlignment="1" applyProtection="1">
      <alignment horizontal="center" vertical="center" shrinkToFit="1"/>
      <protection locked="0"/>
    </xf>
    <xf numFmtId="0" fontId="1" fillId="0" borderId="6" xfId="0" applyFont="1" applyBorder="1" applyAlignment="1" applyProtection="1">
      <alignment horizontal="center" vertical="center"/>
      <protection locked="0"/>
    </xf>
    <xf numFmtId="176" fontId="1" fillId="2" borderId="24" xfId="0" applyNumberFormat="1" applyFont="1" applyFill="1" applyBorder="1" applyAlignment="1">
      <alignment horizontal="center" vertical="center"/>
    </xf>
    <xf numFmtId="176" fontId="1" fillId="2" borderId="5" xfId="0" applyNumberFormat="1" applyFont="1" applyFill="1" applyBorder="1" applyAlignment="1">
      <alignment horizontal="center" vertical="center"/>
    </xf>
    <xf numFmtId="177" fontId="1" fillId="0" borderId="20" xfId="1" applyFont="1" applyBorder="1" applyAlignment="1" applyProtection="1">
      <alignment vertical="center"/>
      <protection locked="0"/>
    </xf>
    <xf numFmtId="0" fontId="1" fillId="0" borderId="4" xfId="0" applyFont="1" applyBorder="1" applyAlignment="1">
      <alignment horizontal="center" vertical="center"/>
    </xf>
    <xf numFmtId="0" fontId="1" fillId="0" borderId="5" xfId="0" applyFont="1" applyBorder="1" applyAlignment="1" applyProtection="1">
      <alignment horizontal="left" vertical="center" wrapText="1"/>
      <protection locked="0"/>
    </xf>
    <xf numFmtId="0" fontId="1" fillId="0" borderId="5" xfId="0" applyFont="1" applyBorder="1" applyAlignment="1" applyProtection="1">
      <alignment horizontal="right" vertical="center" shrinkToFit="1"/>
      <protection locked="0"/>
    </xf>
    <xf numFmtId="0" fontId="1" fillId="0" borderId="31" xfId="0" applyFont="1" applyBorder="1" applyAlignment="1">
      <alignment horizontal="center" vertical="center"/>
    </xf>
    <xf numFmtId="0" fontId="1" fillId="0" borderId="11" xfId="0" applyFont="1" applyBorder="1" applyAlignment="1" applyProtection="1">
      <alignment horizontal="left" vertical="center" wrapText="1"/>
      <protection locked="0"/>
    </xf>
    <xf numFmtId="176" fontId="1" fillId="2" borderId="11" xfId="0" applyNumberFormat="1" applyFont="1" applyFill="1" applyBorder="1" applyAlignment="1">
      <alignment horizontal="center" vertical="center"/>
    </xf>
    <xf numFmtId="0" fontId="1" fillId="0" borderId="11" xfId="0" applyFont="1" applyBorder="1" applyAlignment="1" applyProtection="1">
      <alignment vertical="center" shrinkToFit="1"/>
      <protection locked="0"/>
    </xf>
    <xf numFmtId="177" fontId="1" fillId="0" borderId="13" xfId="1" applyFont="1" applyBorder="1" applyAlignment="1" applyProtection="1">
      <alignment vertical="center"/>
      <protection locked="0"/>
    </xf>
    <xf numFmtId="0" fontId="1" fillId="0" borderId="21" xfId="0" applyFont="1" applyBorder="1" applyAlignment="1" applyProtection="1">
      <alignment horizontal="center" vertical="center"/>
      <protection locked="0"/>
    </xf>
    <xf numFmtId="176" fontId="1" fillId="2" borderId="38" xfId="0" applyNumberFormat="1" applyFont="1" applyFill="1" applyBorder="1" applyAlignment="1">
      <alignment horizontal="center" vertical="center" shrinkToFit="1"/>
    </xf>
    <xf numFmtId="0" fontId="1" fillId="2" borderId="3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41" xfId="0" applyFont="1" applyFill="1" applyBorder="1" applyAlignment="1">
      <alignment horizontal="center" vertical="center"/>
    </xf>
    <xf numFmtId="176" fontId="1" fillId="2" borderId="40" xfId="0" applyNumberFormat="1" applyFont="1" applyFill="1" applyBorder="1" applyAlignment="1">
      <alignment horizontal="center" vertical="center"/>
    </xf>
    <xf numFmtId="0" fontId="1" fillId="2" borderId="42" xfId="0" applyFont="1" applyFill="1" applyBorder="1" applyAlignment="1">
      <alignment horizontal="center" vertical="center"/>
    </xf>
    <xf numFmtId="176" fontId="1" fillId="2" borderId="43" xfId="0" applyNumberFormat="1" applyFont="1" applyFill="1" applyBorder="1" applyAlignment="1">
      <alignment horizontal="center" vertical="center" shrinkToFit="1"/>
    </xf>
    <xf numFmtId="0" fontId="1" fillId="2" borderId="44"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5" xfId="0" applyFont="1" applyFill="1" applyBorder="1" applyAlignment="1">
      <alignment horizontal="center" vertical="center"/>
    </xf>
    <xf numFmtId="176" fontId="1" fillId="2" borderId="36" xfId="0" applyNumberFormat="1" applyFont="1" applyFill="1" applyBorder="1" applyAlignment="1">
      <alignment horizontal="center" vertical="center"/>
    </xf>
    <xf numFmtId="0" fontId="1" fillId="2" borderId="37" xfId="0" applyFont="1" applyFill="1" applyBorder="1" applyAlignment="1">
      <alignment horizontal="center" vertical="center"/>
    </xf>
    <xf numFmtId="0" fontId="1" fillId="2" borderId="45" xfId="0" applyFont="1" applyFill="1" applyBorder="1" applyAlignment="1">
      <alignment horizontal="center" vertical="center"/>
    </xf>
    <xf numFmtId="0" fontId="11" fillId="2" borderId="46" xfId="0" applyFont="1" applyFill="1" applyBorder="1" applyAlignment="1">
      <alignment horizontal="center" vertical="center"/>
    </xf>
    <xf numFmtId="0" fontId="1" fillId="0" borderId="32" xfId="0" applyFont="1" applyBorder="1" applyAlignment="1">
      <alignment horizontal="right" vertical="center" textRotation="255"/>
    </xf>
    <xf numFmtId="0" fontId="1" fillId="0" borderId="47" xfId="0" applyFont="1" applyBorder="1" applyAlignment="1">
      <alignment vertical="center" shrinkToFit="1"/>
    </xf>
    <xf numFmtId="0" fontId="1" fillId="0" borderId="48" xfId="0" applyFont="1" applyBorder="1" applyAlignment="1">
      <alignment vertical="center" shrinkToFit="1"/>
    </xf>
    <xf numFmtId="0" fontId="1" fillId="0" borderId="48" xfId="0" applyFont="1" applyBorder="1" applyAlignment="1">
      <alignment vertical="center" wrapText="1" shrinkToFit="1"/>
    </xf>
    <xf numFmtId="0" fontId="1" fillId="0" borderId="49" xfId="0" applyFont="1" applyBorder="1" applyAlignment="1">
      <alignment vertical="center" wrapText="1" shrinkToFit="1"/>
    </xf>
    <xf numFmtId="0" fontId="1" fillId="2" borderId="32" xfId="0" applyFont="1" applyFill="1" applyBorder="1" applyAlignment="1">
      <alignment horizontal="center" vertical="center" textRotation="255"/>
    </xf>
    <xf numFmtId="176" fontId="2" fillId="2" borderId="89" xfId="0" applyNumberFormat="1" applyFont="1" applyFill="1" applyBorder="1" applyAlignment="1">
      <alignment horizontal="center" vertical="center"/>
    </xf>
    <xf numFmtId="176" fontId="2" fillId="2" borderId="90" xfId="0" applyNumberFormat="1" applyFont="1" applyFill="1" applyBorder="1" applyAlignment="1">
      <alignment horizontal="center" vertical="center"/>
    </xf>
    <xf numFmtId="176" fontId="2" fillId="2" borderId="91" xfId="0" applyNumberFormat="1" applyFont="1" applyFill="1" applyBorder="1" applyAlignment="1">
      <alignment horizontal="center" vertical="center"/>
    </xf>
    <xf numFmtId="176" fontId="2" fillId="2" borderId="92" xfId="0" applyNumberFormat="1" applyFont="1" applyFill="1" applyBorder="1" applyAlignment="1">
      <alignment horizontal="center" vertical="center"/>
    </xf>
    <xf numFmtId="0" fontId="1" fillId="4" borderId="50" xfId="0" applyFont="1" applyFill="1" applyBorder="1" applyAlignment="1">
      <alignment horizontal="center" vertical="center"/>
    </xf>
    <xf numFmtId="0" fontId="1" fillId="5" borderId="51" xfId="0" applyFont="1" applyFill="1" applyBorder="1" applyAlignment="1" applyProtection="1">
      <alignment horizontal="left" vertical="center"/>
      <protection locked="0"/>
    </xf>
    <xf numFmtId="0" fontId="1" fillId="2" borderId="52" xfId="0" applyFont="1" applyFill="1" applyBorder="1" applyAlignment="1">
      <alignment vertical="center"/>
    </xf>
    <xf numFmtId="0" fontId="1" fillId="0" borderId="53" xfId="0" applyFont="1" applyBorder="1" applyAlignment="1" applyProtection="1">
      <alignment vertical="center"/>
      <protection locked="0"/>
    </xf>
    <xf numFmtId="0" fontId="1" fillId="2" borderId="54" xfId="0" applyFont="1" applyFill="1" applyBorder="1" applyAlignment="1">
      <alignment horizontal="center" vertical="center"/>
    </xf>
    <xf numFmtId="0" fontId="1" fillId="0" borderId="55" xfId="0" applyFont="1" applyBorder="1" applyAlignment="1" applyProtection="1">
      <alignment vertical="center"/>
      <protection locked="0"/>
    </xf>
    <xf numFmtId="0" fontId="1" fillId="0" borderId="53" xfId="0" applyFont="1" applyBorder="1" applyAlignment="1" applyProtection="1">
      <alignment horizontal="center" vertical="center"/>
      <protection locked="0"/>
    </xf>
    <xf numFmtId="0" fontId="1" fillId="0" borderId="57" xfId="0" applyFont="1" applyBorder="1" applyAlignment="1" applyProtection="1">
      <alignment vertical="center"/>
      <protection locked="0"/>
    </xf>
    <xf numFmtId="0" fontId="1" fillId="2" borderId="54" xfId="0" applyFont="1" applyFill="1" applyBorder="1" applyAlignment="1">
      <alignment horizontal="center" vertical="center" shrinkToFit="1"/>
    </xf>
    <xf numFmtId="0" fontId="1" fillId="0" borderId="55" xfId="0" applyFont="1" applyBorder="1" applyAlignment="1" applyProtection="1">
      <alignment horizontal="center" vertical="center"/>
      <protection locked="0"/>
    </xf>
    <xf numFmtId="0" fontId="1" fillId="2" borderId="47" xfId="0" applyFont="1" applyFill="1" applyBorder="1" applyAlignment="1">
      <alignment horizontal="center" vertical="center"/>
    </xf>
    <xf numFmtId="0" fontId="1" fillId="0" borderId="60" xfId="0" applyFont="1" applyFill="1" applyBorder="1" applyAlignment="1" applyProtection="1">
      <alignment vertical="center"/>
      <protection locked="0"/>
    </xf>
    <xf numFmtId="0" fontId="1" fillId="0" borderId="61" xfId="0" applyFont="1" applyBorder="1" applyAlignment="1" applyProtection="1">
      <alignment horizontal="center" vertical="center"/>
      <protection locked="0"/>
    </xf>
    <xf numFmtId="176" fontId="8" fillId="2" borderId="64" xfId="0" applyNumberFormat="1" applyFont="1" applyFill="1" applyBorder="1" applyAlignment="1">
      <alignment horizontal="center" vertical="center"/>
    </xf>
    <xf numFmtId="0" fontId="1" fillId="5" borderId="66" xfId="0" applyFont="1" applyFill="1" applyBorder="1" applyAlignment="1" applyProtection="1">
      <alignment vertical="center"/>
      <protection locked="0"/>
    </xf>
    <xf numFmtId="0" fontId="1" fillId="0" borderId="67" xfId="0" applyFont="1" applyBorder="1" applyAlignment="1" applyProtection="1">
      <alignment horizontal="center" vertical="center"/>
      <protection locked="0"/>
    </xf>
    <xf numFmtId="176" fontId="2" fillId="2" borderId="63" xfId="0" applyNumberFormat="1" applyFont="1" applyFill="1" applyBorder="1" applyAlignment="1">
      <alignment horizontal="center" vertical="center"/>
    </xf>
    <xf numFmtId="0" fontId="1" fillId="5" borderId="69" xfId="0" applyFont="1" applyFill="1" applyBorder="1" applyAlignment="1" applyProtection="1">
      <alignment vertical="center" shrinkToFit="1"/>
      <protection locked="0"/>
    </xf>
    <xf numFmtId="0" fontId="1" fillId="0" borderId="70" xfId="0" applyFont="1" applyBorder="1" applyAlignment="1" applyProtection="1">
      <alignment horizontal="center" vertical="center"/>
      <protection locked="0"/>
    </xf>
    <xf numFmtId="0" fontId="3" fillId="2" borderId="74"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3" fillId="2" borderId="9" xfId="0" applyFont="1" applyFill="1" applyBorder="1" applyAlignment="1">
      <alignment horizontal="center" vertical="center" shrinkToFit="1"/>
    </xf>
    <xf numFmtId="0" fontId="13" fillId="0" borderId="18" xfId="0" applyFont="1" applyBorder="1" applyAlignment="1">
      <alignment horizontal="center" vertical="center" wrapText="1"/>
    </xf>
    <xf numFmtId="0" fontId="1" fillId="0" borderId="2" xfId="0" applyFont="1" applyBorder="1" applyAlignment="1">
      <alignment vertical="center"/>
    </xf>
    <xf numFmtId="0" fontId="1" fillId="0" borderId="5" xfId="0" applyFont="1" applyBorder="1" applyAlignment="1">
      <alignment vertical="center"/>
    </xf>
    <xf numFmtId="0" fontId="1" fillId="0" borderId="26" xfId="0" applyFont="1" applyBorder="1" applyAlignment="1">
      <alignment vertical="center"/>
    </xf>
    <xf numFmtId="0" fontId="1" fillId="0" borderId="17" xfId="0" applyFont="1" applyBorder="1" applyAlignment="1">
      <alignment horizontal="center" vertical="center"/>
    </xf>
    <xf numFmtId="0" fontId="5" fillId="5" borderId="18" xfId="0" applyFont="1" applyFill="1" applyBorder="1" applyAlignment="1" applyProtection="1">
      <alignment horizontal="center" vertical="center" wrapText="1"/>
      <protection locked="0"/>
    </xf>
    <xf numFmtId="0" fontId="1" fillId="5" borderId="75" xfId="0" applyFont="1" applyFill="1" applyBorder="1" applyAlignment="1" applyProtection="1">
      <alignment horizontal="center" vertical="center" wrapText="1"/>
      <protection locked="0"/>
    </xf>
    <xf numFmtId="0" fontId="1" fillId="0" borderId="19" xfId="0" applyFont="1" applyBorder="1" applyAlignment="1" applyProtection="1">
      <alignment horizontal="left" vertical="center" wrapText="1"/>
      <protection locked="0"/>
    </xf>
    <xf numFmtId="0" fontId="1" fillId="0" borderId="2" xfId="0" applyFont="1" applyBorder="1" applyAlignment="1" applyProtection="1">
      <alignment vertical="center"/>
      <protection locked="0"/>
    </xf>
    <xf numFmtId="0" fontId="1" fillId="0" borderId="2" xfId="0" applyFont="1" applyBorder="1" applyAlignment="1" applyProtection="1">
      <alignment horizontal="right" vertical="center" shrinkToFit="1"/>
      <protection locked="0"/>
    </xf>
    <xf numFmtId="0" fontId="1" fillId="0" borderId="3" xfId="0" applyFont="1" applyBorder="1" applyAlignment="1" applyProtection="1">
      <alignment horizontal="center" vertical="center"/>
      <protection locked="0"/>
    </xf>
    <xf numFmtId="0" fontId="1" fillId="0" borderId="5" xfId="0" applyFont="1" applyBorder="1" applyAlignment="1" applyProtection="1">
      <alignment vertical="center"/>
      <protection locked="0"/>
    </xf>
    <xf numFmtId="0" fontId="1" fillId="0" borderId="11" xfId="0" applyFont="1" applyBorder="1" applyAlignment="1" applyProtection="1">
      <alignment vertical="center"/>
      <protection locked="0"/>
    </xf>
    <xf numFmtId="176" fontId="1" fillId="2" borderId="15" xfId="0" applyNumberFormat="1" applyFont="1" applyFill="1" applyBorder="1" applyAlignment="1">
      <alignment horizontal="center" vertical="center"/>
    </xf>
    <xf numFmtId="0" fontId="1" fillId="0" borderId="8" xfId="0" applyFont="1" applyBorder="1" applyAlignment="1" applyProtection="1">
      <alignment vertical="center"/>
      <protection locked="0"/>
    </xf>
    <xf numFmtId="177" fontId="1" fillId="0" borderId="45" xfId="1" applyFont="1" applyBorder="1" applyAlignment="1" applyProtection="1">
      <alignment vertical="center"/>
      <protection locked="0"/>
    </xf>
    <xf numFmtId="0" fontId="1" fillId="0" borderId="9" xfId="0" applyFont="1" applyBorder="1" applyAlignment="1" applyProtection="1">
      <alignment horizontal="center" vertical="center"/>
      <protection locked="0"/>
    </xf>
    <xf numFmtId="178" fontId="8" fillId="2" borderId="5" xfId="0" applyNumberFormat="1" applyFont="1" applyFill="1" applyBorder="1" applyAlignment="1">
      <alignment horizontal="center" vertical="center" shrinkToFit="1"/>
    </xf>
    <xf numFmtId="0" fontId="1" fillId="0" borderId="7" xfId="0" applyFont="1" applyBorder="1" applyAlignment="1">
      <alignment horizontal="center" vertical="center"/>
    </xf>
    <xf numFmtId="0" fontId="1" fillId="0" borderId="8" xfId="0" applyFont="1" applyBorder="1" applyAlignment="1" applyProtection="1">
      <alignment horizontal="left" vertical="center" wrapText="1"/>
      <protection locked="0"/>
    </xf>
    <xf numFmtId="0" fontId="1" fillId="0" borderId="4" xfId="0" applyFont="1" applyBorder="1" applyAlignment="1">
      <alignment horizontal="left" vertical="center" textRotation="255" shrinkToFit="1"/>
    </xf>
    <xf numFmtId="0" fontId="1" fillId="0" borderId="21" xfId="0" applyFont="1" applyBorder="1" applyAlignment="1">
      <alignment horizontal="left" vertical="center" shrinkToFit="1"/>
    </xf>
    <xf numFmtId="0" fontId="1" fillId="0" borderId="48" xfId="0" applyFont="1" applyBorder="1" applyAlignment="1">
      <alignment horizontal="left" vertical="center" shrinkToFit="1"/>
    </xf>
    <xf numFmtId="0" fontId="1" fillId="2" borderId="29" xfId="0" applyFont="1" applyFill="1" applyBorder="1" applyAlignment="1">
      <alignment horizontal="center" vertical="center" textRotation="255" shrinkToFit="1"/>
    </xf>
    <xf numFmtId="0" fontId="1" fillId="2" borderId="2" xfId="0" applyFont="1" applyFill="1" applyBorder="1" applyAlignment="1">
      <alignment horizontal="center" vertical="center" shrinkToFit="1"/>
    </xf>
    <xf numFmtId="0" fontId="1" fillId="2" borderId="10" xfId="0" applyFont="1" applyFill="1" applyBorder="1" applyAlignment="1">
      <alignment horizontal="center" vertical="center" shrinkToFit="1"/>
    </xf>
    <xf numFmtId="0" fontId="1" fillId="2" borderId="3" xfId="0" applyFont="1" applyFill="1" applyBorder="1" applyAlignment="1">
      <alignment horizontal="center" vertical="center"/>
    </xf>
    <xf numFmtId="0" fontId="1" fillId="2" borderId="5" xfId="0" applyFont="1" applyFill="1" applyBorder="1" applyAlignment="1">
      <alignment horizontal="center" vertical="center" shrinkToFit="1"/>
    </xf>
    <xf numFmtId="0" fontId="2" fillId="2" borderId="5" xfId="0" applyFont="1" applyFill="1" applyBorder="1" applyAlignment="1">
      <alignment horizontal="center" vertical="center"/>
    </xf>
    <xf numFmtId="178" fontId="8" fillId="2" borderId="5" xfId="1" applyNumberFormat="1" applyFont="1" applyFill="1" applyBorder="1" applyAlignment="1" applyProtection="1">
      <alignment horizontal="center" vertical="center"/>
    </xf>
    <xf numFmtId="178" fontId="8" fillId="2" borderId="6" xfId="0" applyNumberFormat="1" applyFont="1" applyFill="1" applyBorder="1" applyAlignment="1">
      <alignment horizontal="center" vertical="center"/>
    </xf>
    <xf numFmtId="0" fontId="1" fillId="5" borderId="60" xfId="0" applyFont="1" applyFill="1" applyBorder="1" applyAlignment="1" applyProtection="1">
      <alignment vertical="center"/>
      <protection locked="0"/>
    </xf>
    <xf numFmtId="0" fontId="1" fillId="4" borderId="50" xfId="0" applyFont="1" applyFill="1" applyBorder="1" applyAlignment="1">
      <alignment horizontal="right" vertical="center"/>
    </xf>
    <xf numFmtId="0" fontId="1" fillId="5" borderId="50" xfId="0" applyFont="1" applyFill="1" applyBorder="1" applyAlignment="1" applyProtection="1">
      <alignment vertical="center"/>
      <protection locked="0"/>
    </xf>
    <xf numFmtId="0" fontId="2" fillId="0" borderId="0" xfId="0" applyFont="1" applyBorder="1" applyAlignment="1">
      <alignment horizontal="distributed" vertical="center"/>
    </xf>
    <xf numFmtId="0" fontId="2" fillId="0" borderId="0" xfId="0" applyFont="1" applyBorder="1" applyAlignment="1">
      <alignment horizontal="left" vertical="center" wrapText="1"/>
    </xf>
    <xf numFmtId="0" fontId="1" fillId="0" borderId="0" xfId="0" applyFont="1" applyBorder="1" applyAlignment="1">
      <alignment horizontal="right" vertical="center"/>
    </xf>
    <xf numFmtId="0" fontId="2" fillId="0" borderId="0" xfId="0" applyFont="1"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1" fillId="0" borderId="0" xfId="0" applyFont="1" applyBorder="1" applyAlignment="1">
      <alignment vertical="center" wrapText="1"/>
    </xf>
    <xf numFmtId="0" fontId="14" fillId="2" borderId="5" xfId="0" applyFont="1" applyFill="1" applyBorder="1" applyAlignment="1">
      <alignment horizontal="center" vertical="center" wrapText="1"/>
    </xf>
    <xf numFmtId="0" fontId="14" fillId="2" borderId="5" xfId="0" applyFont="1" applyFill="1" applyBorder="1" applyAlignment="1">
      <alignment horizontal="center" vertical="center"/>
    </xf>
    <xf numFmtId="0" fontId="14" fillId="0" borderId="5" xfId="0" applyFont="1" applyBorder="1" applyAlignment="1">
      <alignment horizontal="center" vertical="center" wrapText="1"/>
    </xf>
    <xf numFmtId="0" fontId="15" fillId="0" borderId="5" xfId="0" applyFont="1" applyBorder="1" applyAlignment="1">
      <alignment horizontal="center" vertical="center"/>
    </xf>
    <xf numFmtId="0" fontId="16" fillId="0" borderId="11" xfId="0" applyFont="1" applyBorder="1" applyAlignment="1">
      <alignment horizontal="center" vertical="center" wrapText="1"/>
    </xf>
    <xf numFmtId="0" fontId="16" fillId="0" borderId="10" xfId="0" applyFont="1" applyBorder="1" applyAlignment="1">
      <alignment horizontal="center" vertical="center" wrapText="1"/>
    </xf>
  </cellXfs>
  <cellStyles count="2">
    <cellStyle name="Excel Built-in Comma [0]" xfId="1"/>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DEADA"/>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DE9D9"/>
      <rgbColor rgb="FF99CCFF"/>
      <rgbColor rgb="FFFF99CC"/>
      <rgbColor rgb="FFCC99FF"/>
      <rgbColor rgb="FFFFCC99"/>
      <rgbColor rgb="FF3366FF"/>
      <rgbColor rgb="FF33CCCC"/>
      <rgbColor rgb="FF99CC00"/>
      <rgbColor rgb="FFFFCC00"/>
      <rgbColor rgb="FFF79646"/>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11</xdr:col>
      <xdr:colOff>346320</xdr:colOff>
      <xdr:row>21</xdr:row>
      <xdr:rowOff>38160</xdr:rowOff>
    </xdr:from>
    <xdr:to>
      <xdr:col>11</xdr:col>
      <xdr:colOff>529200</xdr:colOff>
      <xdr:row>21</xdr:row>
      <xdr:rowOff>217080</xdr:rowOff>
    </xdr:to>
    <xdr:sp macro="" textlink="">
      <xdr:nvSpPr>
        <xdr:cNvPr id="2" name="CustomShape 1">
          <a:extLst>
            <a:ext uri="{FF2B5EF4-FFF2-40B4-BE49-F238E27FC236}">
              <a16:creationId xmlns:a16="http://schemas.microsoft.com/office/drawing/2014/main" id="{00000000-0008-0000-0100-000002000000}"/>
            </a:ext>
          </a:extLst>
        </xdr:cNvPr>
        <xdr:cNvSpPr/>
      </xdr:nvSpPr>
      <xdr:spPr>
        <a:xfrm>
          <a:off x="7486200" y="5398560"/>
          <a:ext cx="182880" cy="178920"/>
        </a:xfrm>
        <a:prstGeom prst="ellipse">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txBody>
        <a:bodyPr lIns="0" tIns="0" rIns="0" bIns="0" anchor="ctr">
          <a:noAutofit/>
        </a:bodyPr>
        <a:lstStyle/>
        <a:p>
          <a:pPr algn="ctr">
            <a:lnSpc>
              <a:spcPct val="100000"/>
            </a:lnSpc>
          </a:pPr>
          <a:r>
            <a:rPr lang="en-US" sz="1000" b="0" strike="noStrike" spc="-1">
              <a:latin typeface="Times New Roman"/>
            </a:rPr>
            <a:t>印</a:t>
          </a:r>
        </a:p>
      </xdr:txBody>
    </xdr:sp>
    <xdr:clientData/>
  </xdr:twoCellAnchor>
  <xdr:twoCellAnchor>
    <xdr:from>
      <xdr:col>11</xdr:col>
      <xdr:colOff>346320</xdr:colOff>
      <xdr:row>21</xdr:row>
      <xdr:rowOff>38160</xdr:rowOff>
    </xdr:from>
    <xdr:to>
      <xdr:col>11</xdr:col>
      <xdr:colOff>529200</xdr:colOff>
      <xdr:row>21</xdr:row>
      <xdr:rowOff>217080</xdr:rowOff>
    </xdr:to>
    <xdr:sp macro="" textlink="">
      <xdr:nvSpPr>
        <xdr:cNvPr id="3" name="CustomShape 1">
          <a:extLst>
            <a:ext uri="{FF2B5EF4-FFF2-40B4-BE49-F238E27FC236}">
              <a16:creationId xmlns:a16="http://schemas.microsoft.com/office/drawing/2014/main" id="{00000000-0008-0000-0100-000003000000}"/>
            </a:ext>
          </a:extLst>
        </xdr:cNvPr>
        <xdr:cNvSpPr/>
      </xdr:nvSpPr>
      <xdr:spPr>
        <a:xfrm>
          <a:off x="7486200" y="5398560"/>
          <a:ext cx="182880" cy="178920"/>
        </a:xfrm>
        <a:prstGeom prst="ellipse">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txBody>
        <a:bodyPr lIns="0" tIns="0" rIns="0" bIns="0" anchor="ctr">
          <a:noAutofit/>
        </a:bodyPr>
        <a:lstStyle/>
        <a:p>
          <a:pPr algn="ctr">
            <a:lnSpc>
              <a:spcPct val="100000"/>
            </a:lnSpc>
          </a:pPr>
          <a:r>
            <a:rPr lang="en-US" sz="1000" b="0" strike="noStrike" spc="-1">
              <a:latin typeface="Times New Roman"/>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AMK26"/>
  <sheetViews>
    <sheetView showGridLines="0" tabSelected="1" view="pageBreakPreview" zoomScale="115" zoomScaleNormal="100" zoomScalePageLayoutView="115" workbookViewId="0">
      <selection activeCell="B2" sqref="B2:D2"/>
    </sheetView>
  </sheetViews>
  <sheetFormatPr defaultRowHeight="13.5" x14ac:dyDescent="0.15"/>
  <cols>
    <col min="1" max="1" width="3.125" style="1" customWidth="1"/>
    <col min="2" max="2" width="14.375" style="1" customWidth="1"/>
    <col min="3" max="3" width="48" style="1" customWidth="1"/>
    <col min="4" max="4" width="23.125" style="1" customWidth="1"/>
    <col min="5" max="5" width="3.125" style="1" customWidth="1"/>
    <col min="6" max="1025" width="13" style="1" customWidth="1"/>
  </cols>
  <sheetData>
    <row r="2" spans="2:4" ht="20.100000000000001" customHeight="1" x14ac:dyDescent="0.15">
      <c r="B2" s="135" t="s">
        <v>155</v>
      </c>
      <c r="C2" s="135"/>
      <c r="D2" s="135"/>
    </row>
    <row r="3" spans="2:4" ht="20.100000000000001" customHeight="1" x14ac:dyDescent="0.15">
      <c r="B3" s="135" t="s">
        <v>156</v>
      </c>
      <c r="C3" s="135"/>
      <c r="D3" s="135"/>
    </row>
    <row r="4" spans="2:4" ht="14.25" x14ac:dyDescent="0.15">
      <c r="B4" s="109"/>
      <c r="C4" s="109"/>
      <c r="D4" s="109"/>
    </row>
    <row r="5" spans="2:4" ht="20.100000000000001" customHeight="1" x14ac:dyDescent="0.15">
      <c r="B5" s="110" t="s">
        <v>0</v>
      </c>
      <c r="C5" s="111" t="s">
        <v>1</v>
      </c>
      <c r="D5" s="112" t="s">
        <v>2</v>
      </c>
    </row>
    <row r="6" spans="2:4" ht="20.100000000000001" customHeight="1" x14ac:dyDescent="0.15">
      <c r="B6" s="113" t="s">
        <v>221</v>
      </c>
      <c r="C6" s="114" t="s">
        <v>3</v>
      </c>
      <c r="D6" s="115" t="s">
        <v>4</v>
      </c>
    </row>
    <row r="7" spans="2:4" ht="20.100000000000001" customHeight="1" x14ac:dyDescent="0.15">
      <c r="B7" s="113" t="s">
        <v>222</v>
      </c>
      <c r="C7" s="114" t="s">
        <v>5</v>
      </c>
      <c r="D7" s="115"/>
    </row>
    <row r="8" spans="2:4" ht="20.100000000000001" customHeight="1" x14ac:dyDescent="0.15">
      <c r="B8" s="113" t="s">
        <v>223</v>
      </c>
      <c r="C8" s="114" t="s">
        <v>212</v>
      </c>
      <c r="D8" s="115"/>
    </row>
    <row r="9" spans="2:4" ht="20.100000000000001" customHeight="1" x14ac:dyDescent="0.15">
      <c r="B9" s="113" t="s">
        <v>224</v>
      </c>
      <c r="C9" s="114" t="s">
        <v>6</v>
      </c>
      <c r="D9" s="115"/>
    </row>
    <row r="10" spans="2:4" ht="20.100000000000001" customHeight="1" x14ac:dyDescent="0.15">
      <c r="B10" s="113" t="s">
        <v>225</v>
      </c>
      <c r="C10" s="114" t="s">
        <v>7</v>
      </c>
      <c r="D10" s="115"/>
    </row>
    <row r="11" spans="2:4" ht="20.100000000000001" customHeight="1" x14ac:dyDescent="0.15">
      <c r="B11" s="113" t="s">
        <v>226</v>
      </c>
      <c r="C11" s="114" t="s">
        <v>8</v>
      </c>
      <c r="D11" s="115"/>
    </row>
    <row r="12" spans="2:4" ht="20.100000000000001" customHeight="1" x14ac:dyDescent="0.15">
      <c r="B12" s="113" t="s">
        <v>227</v>
      </c>
      <c r="C12" s="114" t="s">
        <v>9</v>
      </c>
      <c r="D12" s="115"/>
    </row>
    <row r="13" spans="2:4" ht="20.100000000000001" customHeight="1" x14ac:dyDescent="0.15">
      <c r="B13" s="113" t="s">
        <v>228</v>
      </c>
      <c r="C13" s="114" t="s">
        <v>10</v>
      </c>
      <c r="D13" s="115"/>
    </row>
    <row r="14" spans="2:4" ht="20.100000000000001" customHeight="1" x14ac:dyDescent="0.15">
      <c r="B14" s="113" t="s">
        <v>229</v>
      </c>
      <c r="C14" s="114" t="s">
        <v>11</v>
      </c>
      <c r="D14" s="115"/>
    </row>
    <row r="15" spans="2:4" ht="20.100000000000001" customHeight="1" x14ac:dyDescent="0.15">
      <c r="B15" s="113" t="s">
        <v>230</v>
      </c>
      <c r="C15" s="114" t="s">
        <v>12</v>
      </c>
      <c r="D15" s="115"/>
    </row>
    <row r="16" spans="2:4" ht="20.100000000000001" customHeight="1" x14ac:dyDescent="0.15">
      <c r="B16" s="113" t="s">
        <v>231</v>
      </c>
      <c r="C16" s="114" t="s">
        <v>13</v>
      </c>
      <c r="D16" s="115"/>
    </row>
    <row r="17" spans="2:4" ht="20.100000000000001" customHeight="1" x14ac:dyDescent="0.15">
      <c r="B17" s="113" t="s">
        <v>232</v>
      </c>
      <c r="C17" s="114" t="s">
        <v>14</v>
      </c>
      <c r="D17" s="115"/>
    </row>
    <row r="18" spans="2:4" ht="20.100000000000001" customHeight="1" x14ac:dyDescent="0.15">
      <c r="B18" s="113" t="s">
        <v>233</v>
      </c>
      <c r="C18" s="114" t="s">
        <v>15</v>
      </c>
      <c r="D18" s="129" t="s">
        <v>192</v>
      </c>
    </row>
    <row r="19" spans="2:4" ht="20.100000000000001" customHeight="1" x14ac:dyDescent="0.15">
      <c r="B19" s="113" t="s">
        <v>234</v>
      </c>
      <c r="C19" s="114" t="s">
        <v>191</v>
      </c>
      <c r="D19" s="129" t="s">
        <v>193</v>
      </c>
    </row>
    <row r="20" spans="2:4" ht="20.100000000000001" customHeight="1" x14ac:dyDescent="0.15">
      <c r="B20" s="5"/>
      <c r="C20" s="6"/>
      <c r="D20" s="7"/>
    </row>
    <row r="21" spans="2:4" ht="20.100000000000001" customHeight="1" x14ac:dyDescent="0.15">
      <c r="B21" s="5"/>
      <c r="C21" s="6"/>
      <c r="D21" s="8"/>
    </row>
    <row r="22" spans="2:4" ht="20.100000000000001" customHeight="1" x14ac:dyDescent="0.15">
      <c r="B22" s="5"/>
      <c r="C22" s="6"/>
      <c r="D22" s="8"/>
    </row>
    <row r="23" spans="2:4" ht="20.100000000000001" customHeight="1" x14ac:dyDescent="0.15">
      <c r="B23" s="5"/>
      <c r="C23" s="6"/>
      <c r="D23" s="7"/>
    </row>
    <row r="24" spans="2:4" ht="18" customHeight="1" x14ac:dyDescent="0.15">
      <c r="B24" s="5"/>
      <c r="C24" s="6"/>
      <c r="D24" s="7"/>
    </row>
    <row r="25" spans="2:4" ht="20.100000000000001" customHeight="1" x14ac:dyDescent="0.15">
      <c r="B25" s="5"/>
      <c r="C25" s="6"/>
      <c r="D25" s="7"/>
    </row>
    <row r="26" spans="2:4" ht="20.100000000000001" customHeight="1" x14ac:dyDescent="0.15">
      <c r="B26" s="9"/>
      <c r="C26" s="10"/>
      <c r="D26" s="11"/>
    </row>
  </sheetData>
  <mergeCells count="2">
    <mergeCell ref="B3:D3"/>
    <mergeCell ref="B2:D2"/>
  </mergeCells>
  <phoneticPr fontId="18"/>
  <pageMargins left="0.78740157480314965" right="0.39370078740157483" top="0.78740157480314965" bottom="0.78740157480314965" header="0.51181102362204722" footer="0.39370078740157483"/>
  <pageSetup paperSize="9" firstPageNumber="0" orientation="portrait" horizontalDpi="300" verticalDpi="300" r:id="rId1"/>
  <headerFooter>
    <oddFooter>&amp;R&amp;"ＭＳ 明朝,標準"&amp;9倉敷市庁舎等再編整備事業（行政ゾーン整備）管理支援業務プロポーザル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79646"/>
    <pageSetUpPr fitToPage="1"/>
  </sheetPr>
  <dimension ref="A1:AMK42"/>
  <sheetViews>
    <sheetView showGridLines="0" view="pageBreakPreview" zoomScaleNormal="100" workbookViewId="0">
      <selection activeCell="A2" sqref="A2"/>
    </sheetView>
  </sheetViews>
  <sheetFormatPr defaultRowHeight="13.5" x14ac:dyDescent="0.15"/>
  <cols>
    <col min="1" max="15" width="3.125" style="38" customWidth="1"/>
    <col min="16" max="16" width="3" style="38" customWidth="1"/>
    <col min="17" max="28" width="3.125" style="38" customWidth="1"/>
    <col min="29" max="29" width="4.375" style="38" customWidth="1"/>
    <col min="30" max="30" width="2.125" style="38" customWidth="1"/>
    <col min="31" max="31" width="3.25" style="38" customWidth="1"/>
    <col min="32" max="33" width="2.125" style="38" customWidth="1"/>
    <col min="34" max="34" width="5.625" style="38" customWidth="1"/>
    <col min="35" max="35" width="14.5" style="38" hidden="1" customWidth="1"/>
    <col min="36" max="36" width="4.625" style="38" hidden="1" customWidth="1"/>
    <col min="37" max="37" width="9.5" style="38" hidden="1" customWidth="1"/>
    <col min="38" max="38" width="4.625" style="38" hidden="1" customWidth="1"/>
    <col min="39" max="39" width="9.5" style="38" hidden="1" customWidth="1"/>
    <col min="40" max="40" width="4.625" style="38" hidden="1" customWidth="1"/>
    <col min="41" max="41" width="34.125" style="38" hidden="1" customWidth="1"/>
    <col min="42" max="42" width="4.5" style="38" hidden="1" customWidth="1"/>
    <col min="43" max="50" width="13" style="38" hidden="1" customWidth="1"/>
    <col min="51" max="53" width="13" style="38" customWidth="1"/>
    <col min="54" max="54" width="9.25" style="38" customWidth="1"/>
    <col min="55" max="1025" width="13" style="38" customWidth="1"/>
  </cols>
  <sheetData>
    <row r="1" spans="1:51" ht="18" customHeight="1" x14ac:dyDescent="0.15">
      <c r="W1" s="204" t="s">
        <v>22</v>
      </c>
      <c r="X1" s="204"/>
      <c r="Y1" s="204"/>
      <c r="Z1" s="204"/>
      <c r="AA1" s="204"/>
      <c r="AB1" s="204"/>
      <c r="AC1" s="204"/>
    </row>
    <row r="2" spans="1:51" ht="19.7" customHeight="1" x14ac:dyDescent="0.15">
      <c r="A2" s="39" t="s">
        <v>11</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row>
    <row r="3" spans="1:51" s="43" customFormat="1" ht="19.7" customHeight="1" x14ac:dyDescent="0.15">
      <c r="A3" s="283" t="s">
        <v>92</v>
      </c>
      <c r="B3" s="283"/>
      <c r="C3" s="284" t="s">
        <v>93</v>
      </c>
      <c r="D3" s="284"/>
      <c r="E3" s="284"/>
      <c r="F3" s="284"/>
      <c r="G3" s="284"/>
      <c r="H3" s="284"/>
      <c r="I3" s="284"/>
      <c r="J3" s="284"/>
      <c r="K3" s="284"/>
      <c r="L3" s="284"/>
      <c r="M3" s="284"/>
      <c r="N3" s="285" t="s">
        <v>94</v>
      </c>
      <c r="O3" s="285"/>
      <c r="P3" s="285"/>
      <c r="Q3" s="285"/>
      <c r="R3" s="286" t="s">
        <v>95</v>
      </c>
      <c r="S3" s="286"/>
      <c r="T3" s="286"/>
      <c r="U3" s="286"/>
      <c r="V3" s="286"/>
      <c r="W3" s="286"/>
      <c r="X3" s="286"/>
      <c r="Y3" s="286"/>
      <c r="Z3" s="41" t="s">
        <v>96</v>
      </c>
      <c r="AA3" s="287"/>
      <c r="AB3" s="287"/>
      <c r="AC3" s="42" t="s">
        <v>219</v>
      </c>
      <c r="AD3" s="38"/>
      <c r="AE3" s="38"/>
      <c r="AF3" s="38"/>
    </row>
    <row r="4" spans="1:51" s="43" customFormat="1" ht="19.7" customHeight="1" x14ac:dyDescent="0.15">
      <c r="A4" s="283" t="s">
        <v>97</v>
      </c>
      <c r="B4" s="283"/>
      <c r="C4" s="286"/>
      <c r="D4" s="286"/>
      <c r="E4" s="286"/>
      <c r="F4" s="286"/>
      <c r="G4" s="286"/>
      <c r="H4" s="286"/>
      <c r="I4" s="286"/>
      <c r="J4" s="286"/>
      <c r="K4" s="286"/>
      <c r="L4" s="286"/>
      <c r="M4" s="286"/>
      <c r="N4" s="285" t="s">
        <v>98</v>
      </c>
      <c r="O4" s="285"/>
      <c r="P4" s="288"/>
      <c r="Q4" s="288"/>
      <c r="R4" s="288"/>
      <c r="S4" s="288"/>
      <c r="T4" s="288"/>
      <c r="U4" s="288"/>
      <c r="V4" s="289" t="s">
        <v>99</v>
      </c>
      <c r="W4" s="289"/>
      <c r="X4" s="289"/>
      <c r="Y4" s="289"/>
      <c r="Z4" s="290"/>
      <c r="AA4" s="290"/>
      <c r="AB4" s="290"/>
      <c r="AC4" s="44" t="s">
        <v>100</v>
      </c>
      <c r="AD4" s="38"/>
      <c r="AE4" s="38"/>
      <c r="AF4" s="38"/>
    </row>
    <row r="5" spans="1:51" s="43" customFormat="1" ht="19.7" customHeight="1" x14ac:dyDescent="0.15">
      <c r="A5" s="45" t="s">
        <v>101</v>
      </c>
      <c r="B5" s="46"/>
      <c r="C5" s="46"/>
      <c r="D5" s="46"/>
      <c r="E5" s="46"/>
      <c r="F5" s="46"/>
      <c r="G5" s="46"/>
      <c r="H5" s="46"/>
      <c r="I5" s="46"/>
      <c r="J5" s="46"/>
      <c r="K5" s="46"/>
      <c r="L5" s="46"/>
      <c r="M5" s="46"/>
      <c r="N5" s="46"/>
      <c r="O5" s="46"/>
      <c r="P5" s="46"/>
      <c r="Q5" s="46"/>
      <c r="R5" s="46"/>
      <c r="S5" s="46"/>
      <c r="T5" s="46"/>
      <c r="U5" s="46"/>
      <c r="V5" s="46"/>
      <c r="W5" s="46"/>
      <c r="X5" s="46"/>
      <c r="Y5" s="47"/>
      <c r="Z5" s="291" t="s">
        <v>206</v>
      </c>
      <c r="AA5" s="291"/>
      <c r="AB5" s="291"/>
      <c r="AC5" s="291"/>
      <c r="AD5" s="38"/>
      <c r="AE5" s="38"/>
      <c r="AF5" s="38"/>
    </row>
    <row r="6" spans="1:51" s="43" customFormat="1" ht="19.7" customHeight="1" x14ac:dyDescent="0.15">
      <c r="A6" s="334" t="s">
        <v>70</v>
      </c>
      <c r="B6" s="334"/>
      <c r="C6" s="334"/>
      <c r="D6" s="334"/>
      <c r="E6" s="334"/>
      <c r="F6" s="334"/>
      <c r="G6" s="334"/>
      <c r="H6" s="334"/>
      <c r="I6" s="334"/>
      <c r="J6" s="334"/>
      <c r="K6" s="48" t="s">
        <v>102</v>
      </c>
      <c r="L6" s="49"/>
      <c r="M6" s="49"/>
      <c r="N6" s="293"/>
      <c r="O6" s="293"/>
      <c r="P6" s="293"/>
      <c r="Q6" s="293"/>
      <c r="R6" s="48" t="s">
        <v>103</v>
      </c>
      <c r="S6" s="50"/>
      <c r="T6" s="51"/>
      <c r="U6" s="51"/>
      <c r="V6" s="51"/>
      <c r="W6" s="293"/>
      <c r="X6" s="293"/>
      <c r="Y6" s="52" t="s">
        <v>100</v>
      </c>
      <c r="Z6" s="297">
        <f>VLOOKUP(A6,$AI$6:$AJ$9,2,0)</f>
        <v>0</v>
      </c>
      <c r="AA6" s="297"/>
      <c r="AB6" s="294">
        <f>SUM(Z6:AA9)</f>
        <v>0</v>
      </c>
      <c r="AC6" s="294"/>
      <c r="AD6" s="38"/>
      <c r="AE6" s="38"/>
      <c r="AF6" s="38"/>
      <c r="AI6" s="60" t="s">
        <v>194</v>
      </c>
      <c r="AJ6" s="61">
        <v>2</v>
      </c>
      <c r="AK6" s="62" t="s">
        <v>104</v>
      </c>
      <c r="AL6" s="61">
        <v>0.5</v>
      </c>
      <c r="AM6" s="60" t="s">
        <v>105</v>
      </c>
      <c r="AN6" s="61">
        <v>0.5</v>
      </c>
      <c r="AO6" s="60" t="s">
        <v>195</v>
      </c>
      <c r="AP6" s="61">
        <v>1</v>
      </c>
      <c r="AQ6" s="90"/>
      <c r="AR6" s="90"/>
      <c r="AS6" s="90"/>
      <c r="AT6" s="90"/>
      <c r="AU6" s="90"/>
      <c r="AV6" s="90"/>
      <c r="AW6" s="90"/>
      <c r="AX6" s="90"/>
    </row>
    <row r="7" spans="1:51" s="43" customFormat="1" ht="19.7" customHeight="1" x14ac:dyDescent="0.15">
      <c r="A7" s="295" t="s">
        <v>70</v>
      </c>
      <c r="B7" s="295"/>
      <c r="C7" s="295"/>
      <c r="D7" s="295"/>
      <c r="E7" s="295"/>
      <c r="F7" s="295"/>
      <c r="G7" s="295"/>
      <c r="H7" s="295"/>
      <c r="I7" s="295"/>
      <c r="J7" s="295"/>
      <c r="K7" s="55" t="s">
        <v>102</v>
      </c>
      <c r="L7" s="56"/>
      <c r="M7" s="56"/>
      <c r="N7" s="296"/>
      <c r="O7" s="296"/>
      <c r="P7" s="296"/>
      <c r="Q7" s="296"/>
      <c r="R7" s="55" t="s">
        <v>103</v>
      </c>
      <c r="S7" s="57"/>
      <c r="T7" s="58"/>
      <c r="U7" s="58"/>
      <c r="V7" s="58"/>
      <c r="W7" s="296"/>
      <c r="X7" s="296"/>
      <c r="Y7" s="59" t="s">
        <v>100</v>
      </c>
      <c r="Z7" s="297">
        <f>VLOOKUP(A7,$AK$6:$AL$7,2,0)</f>
        <v>0</v>
      </c>
      <c r="AA7" s="297"/>
      <c r="AB7" s="294"/>
      <c r="AC7" s="294"/>
      <c r="AD7" s="38"/>
      <c r="AE7" s="38"/>
      <c r="AF7" s="38"/>
      <c r="AI7" s="60" t="s">
        <v>196</v>
      </c>
      <c r="AJ7" s="61">
        <v>2</v>
      </c>
      <c r="AK7" s="62" t="s">
        <v>70</v>
      </c>
      <c r="AL7" s="61">
        <v>0</v>
      </c>
      <c r="AM7" s="62" t="s">
        <v>70</v>
      </c>
      <c r="AN7" s="61">
        <v>0</v>
      </c>
      <c r="AO7" s="60" t="s">
        <v>135</v>
      </c>
      <c r="AP7" s="61">
        <v>1</v>
      </c>
      <c r="AQ7" s="91"/>
      <c r="AR7" s="91"/>
      <c r="AS7" s="91"/>
      <c r="AT7" s="91"/>
      <c r="AU7" s="91"/>
      <c r="AV7" s="91"/>
      <c r="AW7" s="91"/>
      <c r="AX7" s="91"/>
    </row>
    <row r="8" spans="1:51" s="43" customFormat="1" ht="19.7" customHeight="1" x14ac:dyDescent="0.15">
      <c r="A8" s="295" t="s">
        <v>70</v>
      </c>
      <c r="B8" s="295"/>
      <c r="C8" s="295"/>
      <c r="D8" s="295"/>
      <c r="E8" s="295"/>
      <c r="F8" s="295"/>
      <c r="G8" s="295"/>
      <c r="H8" s="295"/>
      <c r="I8" s="295"/>
      <c r="J8" s="295"/>
      <c r="K8" s="55" t="s">
        <v>102</v>
      </c>
      <c r="L8" s="56"/>
      <c r="M8" s="56"/>
      <c r="N8" s="296"/>
      <c r="O8" s="296"/>
      <c r="P8" s="296"/>
      <c r="Q8" s="296"/>
      <c r="R8" s="55" t="s">
        <v>103</v>
      </c>
      <c r="S8" s="57"/>
      <c r="T8" s="58"/>
      <c r="U8" s="58"/>
      <c r="V8" s="58"/>
      <c r="W8" s="296"/>
      <c r="X8" s="296"/>
      <c r="Y8" s="59" t="s">
        <v>100</v>
      </c>
      <c r="Z8" s="297">
        <f>VLOOKUP(A8,$AM$6:$AN$7,2,0)</f>
        <v>0</v>
      </c>
      <c r="AA8" s="297"/>
      <c r="AB8" s="294"/>
      <c r="AC8" s="294"/>
      <c r="AD8" s="38"/>
      <c r="AE8" s="38"/>
      <c r="AF8" s="38"/>
      <c r="AI8" s="60" t="s">
        <v>133</v>
      </c>
      <c r="AJ8" s="61">
        <v>1</v>
      </c>
      <c r="AK8" s="62"/>
      <c r="AM8" s="62"/>
      <c r="AN8" s="61"/>
      <c r="AO8" s="60" t="s">
        <v>136</v>
      </c>
      <c r="AP8" s="61">
        <v>1</v>
      </c>
      <c r="AQ8" s="90"/>
      <c r="AR8" s="90"/>
      <c r="AS8" s="90"/>
      <c r="AT8" s="90"/>
      <c r="AU8" s="90"/>
    </row>
    <row r="9" spans="1:51" s="43" customFormat="1" ht="19.7" customHeight="1" thickBot="1" x14ac:dyDescent="0.2">
      <c r="A9" s="298" t="s">
        <v>70</v>
      </c>
      <c r="B9" s="298"/>
      <c r="C9" s="298"/>
      <c r="D9" s="298"/>
      <c r="E9" s="298"/>
      <c r="F9" s="298"/>
      <c r="G9" s="298"/>
      <c r="H9" s="298"/>
      <c r="I9" s="298"/>
      <c r="J9" s="298"/>
      <c r="K9" s="55" t="s">
        <v>102</v>
      </c>
      <c r="L9" s="56"/>
      <c r="M9" s="56"/>
      <c r="N9" s="299"/>
      <c r="O9" s="299"/>
      <c r="P9" s="299"/>
      <c r="Q9" s="299"/>
      <c r="R9" s="66" t="s">
        <v>103</v>
      </c>
      <c r="S9" s="67"/>
      <c r="T9" s="68"/>
      <c r="U9" s="68"/>
      <c r="V9" s="68"/>
      <c r="W9" s="296"/>
      <c r="X9" s="296"/>
      <c r="Y9" s="59" t="s">
        <v>100</v>
      </c>
      <c r="Z9" s="297">
        <f>VLOOKUP(A9,$AO$6:$AP$15,2,0)</f>
        <v>0</v>
      </c>
      <c r="AA9" s="297"/>
      <c r="AB9" s="294"/>
      <c r="AC9" s="294"/>
      <c r="AD9" s="38"/>
      <c r="AE9" s="38"/>
      <c r="AF9" s="38"/>
      <c r="AI9" s="72" t="s">
        <v>70</v>
      </c>
      <c r="AJ9" s="61">
        <v>0</v>
      </c>
      <c r="AO9" s="60" t="s">
        <v>137</v>
      </c>
      <c r="AP9" s="61">
        <v>1</v>
      </c>
    </row>
    <row r="10" spans="1:51" s="43" customFormat="1" ht="19.7" customHeight="1" thickBot="1" x14ac:dyDescent="0.2">
      <c r="A10" s="133" t="s">
        <v>220</v>
      </c>
      <c r="B10" s="134"/>
      <c r="C10" s="134"/>
      <c r="D10" s="134"/>
      <c r="E10" s="134"/>
      <c r="F10" s="134"/>
      <c r="G10" s="134"/>
      <c r="H10" s="134"/>
      <c r="I10" s="134"/>
      <c r="J10" s="134"/>
      <c r="K10" s="134"/>
      <c r="L10" s="134"/>
      <c r="M10" s="70"/>
      <c r="N10" s="70"/>
      <c r="O10" s="70"/>
      <c r="P10" s="70"/>
      <c r="Q10" s="70"/>
      <c r="R10" s="70"/>
      <c r="S10" s="70"/>
      <c r="T10" s="70"/>
      <c r="U10" s="70"/>
      <c r="V10" s="70"/>
      <c r="W10" s="70"/>
      <c r="X10" s="70"/>
      <c r="Y10" s="70"/>
      <c r="Z10" s="70"/>
      <c r="AA10" s="70"/>
      <c r="AB10" s="70"/>
      <c r="AC10" s="71"/>
      <c r="AD10" s="38"/>
      <c r="AE10" s="38"/>
      <c r="AF10" s="38"/>
      <c r="AO10" s="60" t="s">
        <v>217</v>
      </c>
      <c r="AP10" s="61">
        <v>1</v>
      </c>
    </row>
    <row r="11" spans="1:51" s="43" customFormat="1" ht="19.7" customHeight="1" thickBot="1" x14ac:dyDescent="0.2">
      <c r="A11" s="207" t="s">
        <v>43</v>
      </c>
      <c r="B11" s="208" t="s">
        <v>44</v>
      </c>
      <c r="C11" s="208"/>
      <c r="D11" s="208" t="s">
        <v>108</v>
      </c>
      <c r="E11" s="208"/>
      <c r="F11" s="208"/>
      <c r="G11" s="208"/>
      <c r="H11" s="300" t="s">
        <v>46</v>
      </c>
      <c r="I11" s="300"/>
      <c r="J11" s="300"/>
      <c r="K11" s="300"/>
      <c r="L11" s="300"/>
      <c r="M11" s="211" t="s">
        <v>47</v>
      </c>
      <c r="N11" s="211"/>
      <c r="O11" s="211"/>
      <c r="P11" s="211"/>
      <c r="Q11" s="211"/>
      <c r="R11" s="211"/>
      <c r="S11" s="211" t="s">
        <v>48</v>
      </c>
      <c r="T11" s="211"/>
      <c r="U11" s="211"/>
      <c r="V11" s="211"/>
      <c r="W11" s="211"/>
      <c r="X11" s="211"/>
      <c r="Y11" s="211"/>
      <c r="Z11" s="211"/>
      <c r="AA11" s="212" t="s">
        <v>49</v>
      </c>
      <c r="AB11" s="212"/>
      <c r="AC11" s="212"/>
      <c r="AD11" s="74"/>
      <c r="AE11" s="74"/>
      <c r="AO11" s="60" t="s">
        <v>216</v>
      </c>
      <c r="AP11" s="61">
        <v>1</v>
      </c>
    </row>
    <row r="12" spans="1:51" s="43" customFormat="1" ht="19.7" customHeight="1" thickBot="1" x14ac:dyDescent="0.2">
      <c r="A12" s="207"/>
      <c r="B12" s="213" t="s">
        <v>50</v>
      </c>
      <c r="C12" s="213"/>
      <c r="D12" s="301" t="s">
        <v>109</v>
      </c>
      <c r="E12" s="301"/>
      <c r="F12" s="301"/>
      <c r="G12" s="301"/>
      <c r="H12" s="300"/>
      <c r="I12" s="300"/>
      <c r="J12" s="300"/>
      <c r="K12" s="300"/>
      <c r="L12" s="300"/>
      <c r="M12" s="141" t="s">
        <v>110</v>
      </c>
      <c r="N12" s="141"/>
      <c r="O12" s="141"/>
      <c r="P12" s="141"/>
      <c r="Q12" s="141"/>
      <c r="R12" s="141"/>
      <c r="S12" s="215" t="s">
        <v>53</v>
      </c>
      <c r="T12" s="215"/>
      <c r="U12" s="215"/>
      <c r="V12" s="215"/>
      <c r="W12" s="141" t="s">
        <v>54</v>
      </c>
      <c r="X12" s="141"/>
      <c r="Y12" s="141"/>
      <c r="Z12" s="141"/>
      <c r="AA12" s="216" t="s">
        <v>55</v>
      </c>
      <c r="AB12" s="216"/>
      <c r="AC12" s="216"/>
      <c r="AD12" s="75"/>
      <c r="AE12" s="75"/>
      <c r="AO12" s="60" t="s">
        <v>138</v>
      </c>
      <c r="AP12" s="61">
        <v>1</v>
      </c>
    </row>
    <row r="13" spans="1:51" s="43" customFormat="1" ht="19.7" customHeight="1" thickBot="1" x14ac:dyDescent="0.2">
      <c r="A13" s="207"/>
      <c r="B13" s="213"/>
      <c r="C13" s="213"/>
      <c r="D13" s="301"/>
      <c r="E13" s="301"/>
      <c r="F13" s="301"/>
      <c r="G13" s="301"/>
      <c r="H13" s="300"/>
      <c r="I13" s="300"/>
      <c r="J13" s="300"/>
      <c r="K13" s="300"/>
      <c r="L13" s="300"/>
      <c r="M13" s="141"/>
      <c r="N13" s="141"/>
      <c r="O13" s="141"/>
      <c r="P13" s="141"/>
      <c r="Q13" s="141"/>
      <c r="R13" s="141"/>
      <c r="S13" s="215"/>
      <c r="T13" s="215"/>
      <c r="U13" s="215"/>
      <c r="V13" s="215"/>
      <c r="W13" s="141" t="s">
        <v>57</v>
      </c>
      <c r="X13" s="141"/>
      <c r="Y13" s="141"/>
      <c r="Z13" s="141"/>
      <c r="AA13" s="216" t="s">
        <v>58</v>
      </c>
      <c r="AB13" s="216"/>
      <c r="AC13" s="216"/>
      <c r="AD13" s="75"/>
      <c r="AE13" s="75"/>
      <c r="AO13" s="60" t="s">
        <v>139</v>
      </c>
      <c r="AP13" s="61">
        <v>1</v>
      </c>
    </row>
    <row r="14" spans="1:51" s="43" customFormat="1" ht="19.7" customHeight="1" thickBot="1" x14ac:dyDescent="0.2">
      <c r="A14" s="207"/>
      <c r="B14" s="213"/>
      <c r="C14" s="213"/>
      <c r="D14" s="301"/>
      <c r="E14" s="301"/>
      <c r="F14" s="301"/>
      <c r="G14" s="301"/>
      <c r="H14" s="300"/>
      <c r="I14" s="300"/>
      <c r="J14" s="300"/>
      <c r="K14" s="300"/>
      <c r="L14" s="300"/>
      <c r="M14" s="217" t="s">
        <v>111</v>
      </c>
      <c r="N14" s="217"/>
      <c r="O14" s="217"/>
      <c r="P14" s="217"/>
      <c r="Q14" s="217"/>
      <c r="R14" s="217"/>
      <c r="S14" s="215"/>
      <c r="T14" s="215"/>
      <c r="U14" s="215"/>
      <c r="V14" s="215"/>
      <c r="W14" s="215" t="s">
        <v>62</v>
      </c>
      <c r="X14" s="215"/>
      <c r="Y14" s="215"/>
      <c r="Z14" s="215"/>
      <c r="AA14" s="302" t="s">
        <v>63</v>
      </c>
      <c r="AB14" s="302"/>
      <c r="AC14" s="302"/>
      <c r="AD14" s="76"/>
      <c r="AE14" s="76"/>
      <c r="AO14" s="60" t="s">
        <v>218</v>
      </c>
      <c r="AP14" s="61">
        <v>1</v>
      </c>
      <c r="AY14" s="87"/>
    </row>
    <row r="15" spans="1:51" s="43" customFormat="1" ht="19.7" customHeight="1" thickBot="1" x14ac:dyDescent="0.2">
      <c r="A15" s="219" t="s">
        <v>65</v>
      </c>
      <c r="B15" s="303" t="s">
        <v>56</v>
      </c>
      <c r="C15" s="303"/>
      <c r="D15" s="221" t="s">
        <v>112</v>
      </c>
      <c r="E15" s="221"/>
      <c r="F15" s="221"/>
      <c r="G15" s="221"/>
      <c r="H15" s="222" t="s">
        <v>66</v>
      </c>
      <c r="I15" s="222"/>
      <c r="J15" s="222"/>
      <c r="K15" s="222"/>
      <c r="L15" s="222"/>
      <c r="M15" s="304" t="s">
        <v>67</v>
      </c>
      <c r="N15" s="304"/>
      <c r="O15" s="304"/>
      <c r="P15" s="304"/>
      <c r="Q15" s="304"/>
      <c r="R15" s="304"/>
      <c r="S15" s="222" t="s">
        <v>68</v>
      </c>
      <c r="T15" s="222"/>
      <c r="U15" s="222"/>
      <c r="V15" s="222"/>
      <c r="W15" s="224" t="s">
        <v>69</v>
      </c>
      <c r="X15" s="224"/>
      <c r="Y15" s="224"/>
      <c r="Z15" s="224"/>
      <c r="AA15" s="225" t="s">
        <v>164</v>
      </c>
      <c r="AB15" s="225"/>
      <c r="AC15" s="225"/>
      <c r="AD15" s="75"/>
      <c r="AE15" s="75"/>
      <c r="AI15" s="77" t="s">
        <v>56</v>
      </c>
      <c r="AJ15" s="78">
        <v>1</v>
      </c>
      <c r="AK15" s="78" t="s">
        <v>113</v>
      </c>
      <c r="AL15" s="88">
        <v>1</v>
      </c>
      <c r="AO15" s="60" t="s">
        <v>70</v>
      </c>
      <c r="AP15" s="43">
        <v>0</v>
      </c>
    </row>
    <row r="16" spans="1:51" s="43" customFormat="1" ht="19.7" customHeight="1" thickTop="1" thickBot="1" x14ac:dyDescent="0.2">
      <c r="A16" s="219"/>
      <c r="B16" s="204" t="s">
        <v>71</v>
      </c>
      <c r="C16" s="204"/>
      <c r="D16" s="204"/>
      <c r="E16" s="204"/>
      <c r="F16" s="204"/>
      <c r="G16" s="204"/>
      <c r="H16" s="222"/>
      <c r="I16" s="222"/>
      <c r="J16" s="222"/>
      <c r="K16" s="222"/>
      <c r="L16" s="222"/>
      <c r="M16" s="305" t="s">
        <v>72</v>
      </c>
      <c r="N16" s="305"/>
      <c r="O16" s="305"/>
      <c r="P16" s="305"/>
      <c r="Q16" s="305"/>
      <c r="R16" s="305"/>
      <c r="S16" s="222"/>
      <c r="T16" s="222"/>
      <c r="U16" s="222"/>
      <c r="V16" s="222"/>
      <c r="W16" s="228" t="s">
        <v>73</v>
      </c>
      <c r="X16" s="228"/>
      <c r="Y16" s="228"/>
      <c r="Z16" s="228"/>
      <c r="AA16" s="229" t="s">
        <v>165</v>
      </c>
      <c r="AB16" s="229"/>
      <c r="AC16" s="229"/>
      <c r="AD16" s="75"/>
      <c r="AE16" s="75"/>
      <c r="AI16" s="130" t="s">
        <v>59</v>
      </c>
      <c r="AJ16" s="131">
        <v>0.8</v>
      </c>
      <c r="AK16" s="78" t="s">
        <v>112</v>
      </c>
      <c r="AL16" s="88">
        <v>0.8</v>
      </c>
      <c r="AO16" s="60"/>
    </row>
    <row r="17" spans="1:52" s="43" customFormat="1" ht="19.7" customHeight="1" thickTop="1" thickBot="1" x14ac:dyDescent="0.2">
      <c r="A17" s="219"/>
      <c r="B17" s="230">
        <f>VLOOKUP(B15,$AI$15:$AJ$19,2,0)</f>
        <v>1</v>
      </c>
      <c r="C17" s="230"/>
      <c r="D17" s="231">
        <f>VLOOKUP(D15,$AK$15:$AL$18,2,0)</f>
        <v>0.8</v>
      </c>
      <c r="E17" s="231"/>
      <c r="F17" s="231"/>
      <c r="G17" s="231"/>
      <c r="H17" s="222"/>
      <c r="I17" s="222"/>
      <c r="J17" s="222"/>
      <c r="K17" s="222"/>
      <c r="L17" s="222"/>
      <c r="M17" s="306" t="s">
        <v>74</v>
      </c>
      <c r="N17" s="306"/>
      <c r="O17" s="306"/>
      <c r="P17" s="306"/>
      <c r="Q17" s="306"/>
      <c r="R17" s="306"/>
      <c r="S17" s="222"/>
      <c r="T17" s="222"/>
      <c r="U17" s="222"/>
      <c r="V17" s="222"/>
      <c r="W17" s="233">
        <v>8500</v>
      </c>
      <c r="X17" s="233"/>
      <c r="Y17" s="233"/>
      <c r="Z17" s="80" t="s">
        <v>75</v>
      </c>
      <c r="AA17" s="234" t="s">
        <v>165</v>
      </c>
      <c r="AB17" s="234"/>
      <c r="AC17" s="234"/>
      <c r="AD17" s="76"/>
      <c r="AE17" s="76"/>
      <c r="AI17" s="38" t="s">
        <v>70</v>
      </c>
      <c r="AJ17" s="38"/>
      <c r="AK17" s="131" t="s">
        <v>114</v>
      </c>
      <c r="AL17" s="88">
        <v>0.5</v>
      </c>
      <c r="AZ17" s="89"/>
    </row>
    <row r="18" spans="1:52" s="43" customFormat="1" ht="19.7" customHeight="1" thickTop="1" thickBot="1" x14ac:dyDescent="0.2">
      <c r="A18" s="307">
        <v>1</v>
      </c>
      <c r="B18" s="308" t="s">
        <v>70</v>
      </c>
      <c r="C18" s="308"/>
      <c r="D18" s="309" t="s">
        <v>70</v>
      </c>
      <c r="E18" s="309"/>
      <c r="F18" s="309"/>
      <c r="G18" s="309"/>
      <c r="H18" s="310"/>
      <c r="I18" s="310"/>
      <c r="J18" s="310"/>
      <c r="K18" s="310"/>
      <c r="L18" s="310"/>
      <c r="M18" s="311"/>
      <c r="N18" s="311"/>
      <c r="O18" s="311"/>
      <c r="P18" s="311"/>
      <c r="Q18" s="311"/>
      <c r="R18" s="311"/>
      <c r="S18" s="310"/>
      <c r="T18" s="310"/>
      <c r="U18" s="310"/>
      <c r="V18" s="310"/>
      <c r="W18" s="312" t="s">
        <v>76</v>
      </c>
      <c r="X18" s="312"/>
      <c r="Y18" s="312"/>
      <c r="Z18" s="312"/>
      <c r="AA18" s="313" t="s">
        <v>115</v>
      </c>
      <c r="AB18" s="313"/>
      <c r="AC18" s="313"/>
      <c r="AD18" s="75"/>
      <c r="AE18" s="75"/>
      <c r="AF18" s="75"/>
      <c r="AI18" s="132"/>
      <c r="AJ18" s="38"/>
      <c r="AK18" s="38" t="s">
        <v>70</v>
      </c>
      <c r="AL18" s="38"/>
    </row>
    <row r="19" spans="1:52" s="43" customFormat="1" ht="19.7" customHeight="1" thickBot="1" x14ac:dyDescent="0.2">
      <c r="A19" s="307"/>
      <c r="B19" s="204" t="s">
        <v>71</v>
      </c>
      <c r="C19" s="204"/>
      <c r="D19" s="204"/>
      <c r="E19" s="204"/>
      <c r="F19" s="204"/>
      <c r="G19" s="204"/>
      <c r="H19" s="310"/>
      <c r="I19" s="310"/>
      <c r="J19" s="310"/>
      <c r="K19" s="310"/>
      <c r="L19" s="310"/>
      <c r="M19" s="314"/>
      <c r="N19" s="314"/>
      <c r="O19" s="314"/>
      <c r="P19" s="314"/>
      <c r="Q19" s="314"/>
      <c r="R19" s="314"/>
      <c r="S19" s="310"/>
      <c r="T19" s="310"/>
      <c r="U19" s="310"/>
      <c r="V19" s="310"/>
      <c r="W19" s="243" t="s">
        <v>78</v>
      </c>
      <c r="X19" s="243"/>
      <c r="Y19" s="243"/>
      <c r="Z19" s="243"/>
      <c r="AA19" s="244" t="s">
        <v>115</v>
      </c>
      <c r="AB19" s="244"/>
      <c r="AC19" s="244"/>
      <c r="AD19" s="75"/>
      <c r="AE19" s="75"/>
      <c r="AF19" s="75"/>
      <c r="AI19" s="38"/>
      <c r="AJ19" s="38"/>
    </row>
    <row r="20" spans="1:52" s="43" customFormat="1" ht="19.7" customHeight="1" thickBot="1" x14ac:dyDescent="0.2">
      <c r="A20" s="307"/>
      <c r="B20" s="246">
        <f>VLOOKUP(B18,$AI$15:$AJ$19,2,0)</f>
        <v>0</v>
      </c>
      <c r="C20" s="246"/>
      <c r="D20" s="253">
        <f>VLOOKUP(D18,$AK$15:$AL$18,2,0)</f>
        <v>0</v>
      </c>
      <c r="E20" s="253"/>
      <c r="F20" s="253"/>
      <c r="G20" s="253"/>
      <c r="H20" s="310"/>
      <c r="I20" s="310"/>
      <c r="J20" s="310"/>
      <c r="K20" s="310"/>
      <c r="L20" s="310"/>
      <c r="M20" s="315"/>
      <c r="N20" s="315"/>
      <c r="O20" s="315"/>
      <c r="P20" s="315"/>
      <c r="Q20" s="315"/>
      <c r="R20" s="315"/>
      <c r="S20" s="310"/>
      <c r="T20" s="310"/>
      <c r="U20" s="310"/>
      <c r="V20" s="310"/>
      <c r="W20" s="255"/>
      <c r="X20" s="255"/>
      <c r="Y20" s="255"/>
      <c r="Z20" s="81" t="s">
        <v>75</v>
      </c>
      <c r="AA20" s="256" t="s">
        <v>115</v>
      </c>
      <c r="AB20" s="256"/>
      <c r="AC20" s="256"/>
      <c r="AD20" s="76"/>
      <c r="AE20" s="76"/>
      <c r="AF20" s="76"/>
    </row>
    <row r="21" spans="1:52" s="43" customFormat="1" ht="19.7" customHeight="1" thickTop="1" x14ac:dyDescent="0.15">
      <c r="A21" s="248">
        <v>2</v>
      </c>
      <c r="B21" s="308" t="s">
        <v>70</v>
      </c>
      <c r="C21" s="308"/>
      <c r="D21" s="309" t="s">
        <v>70</v>
      </c>
      <c r="E21" s="309"/>
      <c r="F21" s="309"/>
      <c r="G21" s="309"/>
      <c r="H21" s="249"/>
      <c r="I21" s="249"/>
      <c r="J21" s="249"/>
      <c r="K21" s="249"/>
      <c r="L21" s="249"/>
      <c r="M21" s="314"/>
      <c r="N21" s="314"/>
      <c r="O21" s="314"/>
      <c r="P21" s="314"/>
      <c r="Q21" s="314"/>
      <c r="R21" s="314"/>
      <c r="S21" s="249"/>
      <c r="T21" s="249"/>
      <c r="U21" s="249"/>
      <c r="V21" s="249"/>
      <c r="W21" s="250" t="s">
        <v>76</v>
      </c>
      <c r="X21" s="250"/>
      <c r="Y21" s="250"/>
      <c r="Z21" s="250"/>
      <c r="AA21" s="244" t="s">
        <v>115</v>
      </c>
      <c r="AB21" s="244"/>
      <c r="AC21" s="244"/>
      <c r="AD21" s="75"/>
      <c r="AE21" s="75"/>
      <c r="AF21" s="75"/>
    </row>
    <row r="22" spans="1:52" s="43" customFormat="1" ht="19.7" customHeight="1" x14ac:dyDescent="0.15">
      <c r="A22" s="248"/>
      <c r="B22" s="204" t="s">
        <v>71</v>
      </c>
      <c r="C22" s="204"/>
      <c r="D22" s="204"/>
      <c r="E22" s="204"/>
      <c r="F22" s="204"/>
      <c r="G22" s="204"/>
      <c r="H22" s="249"/>
      <c r="I22" s="249"/>
      <c r="J22" s="249"/>
      <c r="K22" s="249"/>
      <c r="L22" s="249"/>
      <c r="M22" s="314"/>
      <c r="N22" s="314"/>
      <c r="O22" s="314"/>
      <c r="P22" s="314"/>
      <c r="Q22" s="314"/>
      <c r="R22" s="314"/>
      <c r="S22" s="249"/>
      <c r="T22" s="249"/>
      <c r="U22" s="249"/>
      <c r="V22" s="249"/>
      <c r="W22" s="243" t="s">
        <v>78</v>
      </c>
      <c r="X22" s="243"/>
      <c r="Y22" s="243"/>
      <c r="Z22" s="243"/>
      <c r="AA22" s="244" t="s">
        <v>115</v>
      </c>
      <c r="AB22" s="244"/>
      <c r="AC22" s="244"/>
      <c r="AD22" s="75"/>
      <c r="AE22" s="75"/>
      <c r="AF22" s="75"/>
    </row>
    <row r="23" spans="1:52" s="43" customFormat="1" ht="19.7" customHeight="1" thickBot="1" x14ac:dyDescent="0.2">
      <c r="A23" s="248"/>
      <c r="B23" s="246">
        <f>VLOOKUP(B21,$AI$15:$AJ$19,2,0)</f>
        <v>0</v>
      </c>
      <c r="C23" s="246"/>
      <c r="D23" s="246">
        <f>VLOOKUP(D21,$AK$15:$AL$18,2,0)</f>
        <v>0</v>
      </c>
      <c r="E23" s="246"/>
      <c r="F23" s="246"/>
      <c r="G23" s="246"/>
      <c r="H23" s="249"/>
      <c r="I23" s="249"/>
      <c r="J23" s="249"/>
      <c r="K23" s="249"/>
      <c r="L23" s="249"/>
      <c r="M23" s="314"/>
      <c r="N23" s="314"/>
      <c r="O23" s="314"/>
      <c r="P23" s="314"/>
      <c r="Q23" s="314"/>
      <c r="R23" s="314"/>
      <c r="S23" s="249"/>
      <c r="T23" s="249"/>
      <c r="U23" s="249"/>
      <c r="V23" s="249"/>
      <c r="W23" s="247"/>
      <c r="X23" s="247"/>
      <c r="Y23" s="247"/>
      <c r="Z23" s="82" t="s">
        <v>75</v>
      </c>
      <c r="AA23" s="244" t="s">
        <v>115</v>
      </c>
      <c r="AB23" s="244"/>
      <c r="AC23" s="244"/>
      <c r="AD23" s="76"/>
      <c r="AE23" s="76"/>
      <c r="AF23" s="76"/>
    </row>
    <row r="24" spans="1:52" s="43" customFormat="1" ht="19.7" customHeight="1" thickTop="1" x14ac:dyDescent="0.15">
      <c r="A24" s="248">
        <v>3</v>
      </c>
      <c r="B24" s="308" t="s">
        <v>70</v>
      </c>
      <c r="C24" s="308"/>
      <c r="D24" s="309" t="s">
        <v>70</v>
      </c>
      <c r="E24" s="309"/>
      <c r="F24" s="309"/>
      <c r="G24" s="309"/>
      <c r="H24" s="249"/>
      <c r="I24" s="249"/>
      <c r="J24" s="249"/>
      <c r="K24" s="249"/>
      <c r="L24" s="249"/>
      <c r="M24" s="314"/>
      <c r="N24" s="314"/>
      <c r="O24" s="314"/>
      <c r="P24" s="314"/>
      <c r="Q24" s="314"/>
      <c r="R24" s="314"/>
      <c r="S24" s="249"/>
      <c r="T24" s="249"/>
      <c r="U24" s="249"/>
      <c r="V24" s="249"/>
      <c r="W24" s="250" t="s">
        <v>76</v>
      </c>
      <c r="X24" s="250"/>
      <c r="Y24" s="250"/>
      <c r="Z24" s="250"/>
      <c r="AA24" s="244" t="s">
        <v>115</v>
      </c>
      <c r="AB24" s="244"/>
      <c r="AC24" s="244"/>
      <c r="AD24" s="75"/>
      <c r="AE24" s="75"/>
      <c r="AF24" s="75"/>
    </row>
    <row r="25" spans="1:52" s="43" customFormat="1" ht="19.7" customHeight="1" x14ac:dyDescent="0.15">
      <c r="A25" s="248"/>
      <c r="B25" s="204" t="s">
        <v>71</v>
      </c>
      <c r="C25" s="204"/>
      <c r="D25" s="204"/>
      <c r="E25" s="204"/>
      <c r="F25" s="204"/>
      <c r="G25" s="204"/>
      <c r="H25" s="249"/>
      <c r="I25" s="249"/>
      <c r="J25" s="249"/>
      <c r="K25" s="249"/>
      <c r="L25" s="249"/>
      <c r="M25" s="314"/>
      <c r="N25" s="314"/>
      <c r="O25" s="314"/>
      <c r="P25" s="314"/>
      <c r="Q25" s="314"/>
      <c r="R25" s="314"/>
      <c r="S25" s="249"/>
      <c r="T25" s="249"/>
      <c r="U25" s="249"/>
      <c r="V25" s="249"/>
      <c r="W25" s="243" t="s">
        <v>78</v>
      </c>
      <c r="X25" s="243"/>
      <c r="Y25" s="243"/>
      <c r="Z25" s="243"/>
      <c r="AA25" s="244" t="s">
        <v>115</v>
      </c>
      <c r="AB25" s="244"/>
      <c r="AC25" s="244"/>
      <c r="AD25" s="75"/>
      <c r="AE25" s="75"/>
      <c r="AF25" s="75"/>
    </row>
    <row r="26" spans="1:52" s="43" customFormat="1" ht="19.7" customHeight="1" thickBot="1" x14ac:dyDescent="0.2">
      <c r="A26" s="248"/>
      <c r="B26" s="246">
        <f>VLOOKUP(B24,$AI$15:$AJ$19,2,0)</f>
        <v>0</v>
      </c>
      <c r="C26" s="246"/>
      <c r="D26" s="246">
        <f>VLOOKUP(D24,$AK$15:$AL$18,2,0)</f>
        <v>0</v>
      </c>
      <c r="E26" s="246"/>
      <c r="F26" s="246"/>
      <c r="G26" s="246"/>
      <c r="H26" s="249"/>
      <c r="I26" s="249"/>
      <c r="J26" s="249"/>
      <c r="K26" s="249"/>
      <c r="L26" s="249"/>
      <c r="M26" s="314"/>
      <c r="N26" s="314"/>
      <c r="O26" s="314"/>
      <c r="P26" s="314"/>
      <c r="Q26" s="314"/>
      <c r="R26" s="314"/>
      <c r="S26" s="249"/>
      <c r="T26" s="249"/>
      <c r="U26" s="249"/>
      <c r="V26" s="249"/>
      <c r="W26" s="247"/>
      <c r="X26" s="247"/>
      <c r="Y26" s="247"/>
      <c r="Z26" s="82" t="s">
        <v>75</v>
      </c>
      <c r="AA26" s="244" t="s">
        <v>115</v>
      </c>
      <c r="AB26" s="244"/>
      <c r="AC26" s="244"/>
      <c r="AD26" s="76"/>
      <c r="AE26" s="76"/>
      <c r="AF26" s="76"/>
    </row>
    <row r="27" spans="1:52" s="43" customFormat="1" ht="19.7" customHeight="1" thickTop="1" x14ac:dyDescent="0.15">
      <c r="A27" s="248">
        <v>4</v>
      </c>
      <c r="B27" s="308" t="s">
        <v>70</v>
      </c>
      <c r="C27" s="308"/>
      <c r="D27" s="309" t="s">
        <v>70</v>
      </c>
      <c r="E27" s="309"/>
      <c r="F27" s="309"/>
      <c r="G27" s="309"/>
      <c r="H27" s="249"/>
      <c r="I27" s="249"/>
      <c r="J27" s="249"/>
      <c r="K27" s="249"/>
      <c r="L27" s="249"/>
      <c r="M27" s="314"/>
      <c r="N27" s="314"/>
      <c r="O27" s="314"/>
      <c r="P27" s="314"/>
      <c r="Q27" s="314"/>
      <c r="R27" s="314"/>
      <c r="S27" s="249"/>
      <c r="T27" s="249"/>
      <c r="U27" s="249"/>
      <c r="V27" s="249"/>
      <c r="W27" s="250" t="s">
        <v>76</v>
      </c>
      <c r="X27" s="250"/>
      <c r="Y27" s="250"/>
      <c r="Z27" s="250"/>
      <c r="AA27" s="244" t="s">
        <v>115</v>
      </c>
      <c r="AB27" s="244"/>
      <c r="AC27" s="244"/>
      <c r="AD27" s="75"/>
      <c r="AE27" s="75"/>
      <c r="AF27" s="75"/>
    </row>
    <row r="28" spans="1:52" s="43" customFormat="1" ht="19.7" customHeight="1" x14ac:dyDescent="0.15">
      <c r="A28" s="248"/>
      <c r="B28" s="204" t="s">
        <v>71</v>
      </c>
      <c r="C28" s="204"/>
      <c r="D28" s="204"/>
      <c r="E28" s="204"/>
      <c r="F28" s="204"/>
      <c r="G28" s="204"/>
      <c r="H28" s="249"/>
      <c r="I28" s="249"/>
      <c r="J28" s="249"/>
      <c r="K28" s="249"/>
      <c r="L28" s="249"/>
      <c r="M28" s="314"/>
      <c r="N28" s="314"/>
      <c r="O28" s="314"/>
      <c r="P28" s="314"/>
      <c r="Q28" s="314"/>
      <c r="R28" s="314"/>
      <c r="S28" s="249"/>
      <c r="T28" s="249"/>
      <c r="U28" s="249"/>
      <c r="V28" s="249"/>
      <c r="W28" s="243" t="s">
        <v>78</v>
      </c>
      <c r="X28" s="243"/>
      <c r="Y28" s="243"/>
      <c r="Z28" s="243"/>
      <c r="AA28" s="244" t="s">
        <v>115</v>
      </c>
      <c r="AB28" s="244"/>
      <c r="AC28" s="244"/>
      <c r="AD28" s="75"/>
      <c r="AE28" s="75"/>
      <c r="AF28" s="75"/>
    </row>
    <row r="29" spans="1:52" s="43" customFormat="1" ht="19.7" customHeight="1" thickBot="1" x14ac:dyDescent="0.2">
      <c r="A29" s="248"/>
      <c r="B29" s="246">
        <f>VLOOKUP(B27,$AI$15:$AJ$19,2,0)</f>
        <v>0</v>
      </c>
      <c r="C29" s="246"/>
      <c r="D29" s="246">
        <f>VLOOKUP(D27,$AK$15:$AL$18,2,0)</f>
        <v>0</v>
      </c>
      <c r="E29" s="246"/>
      <c r="F29" s="246"/>
      <c r="G29" s="246"/>
      <c r="H29" s="249"/>
      <c r="I29" s="249"/>
      <c r="J29" s="249"/>
      <c r="K29" s="249"/>
      <c r="L29" s="249"/>
      <c r="M29" s="314"/>
      <c r="N29" s="314"/>
      <c r="O29" s="314"/>
      <c r="P29" s="314"/>
      <c r="Q29" s="314"/>
      <c r="R29" s="314"/>
      <c r="S29" s="249"/>
      <c r="T29" s="249"/>
      <c r="U29" s="249"/>
      <c r="V29" s="249"/>
      <c r="W29" s="247"/>
      <c r="X29" s="247"/>
      <c r="Y29" s="247"/>
      <c r="Z29" s="82" t="s">
        <v>75</v>
      </c>
      <c r="AA29" s="244" t="s">
        <v>115</v>
      </c>
      <c r="AB29" s="244"/>
      <c r="AC29" s="244"/>
      <c r="AD29" s="76"/>
      <c r="AE29" s="76"/>
      <c r="AF29" s="76"/>
    </row>
    <row r="30" spans="1:52" s="43" customFormat="1" ht="19.7" customHeight="1" thickTop="1" thickBot="1" x14ac:dyDescent="0.2">
      <c r="A30" s="321">
        <v>5</v>
      </c>
      <c r="B30" s="308" t="s">
        <v>70</v>
      </c>
      <c r="C30" s="308"/>
      <c r="D30" s="309" t="s">
        <v>70</v>
      </c>
      <c r="E30" s="309"/>
      <c r="F30" s="309"/>
      <c r="G30" s="309"/>
      <c r="H30" s="252"/>
      <c r="I30" s="252"/>
      <c r="J30" s="252"/>
      <c r="K30" s="252"/>
      <c r="L30" s="252"/>
      <c r="M30" s="314"/>
      <c r="N30" s="314"/>
      <c r="O30" s="314"/>
      <c r="P30" s="314"/>
      <c r="Q30" s="314"/>
      <c r="R30" s="314"/>
      <c r="S30" s="322"/>
      <c r="T30" s="322"/>
      <c r="U30" s="322"/>
      <c r="V30" s="322"/>
      <c r="W30" s="250" t="s">
        <v>76</v>
      </c>
      <c r="X30" s="250"/>
      <c r="Y30" s="250"/>
      <c r="Z30" s="250"/>
      <c r="AA30" s="244" t="s">
        <v>115</v>
      </c>
      <c r="AB30" s="244"/>
      <c r="AC30" s="244"/>
      <c r="AD30" s="75"/>
      <c r="AE30" s="75"/>
      <c r="AF30" s="75"/>
    </row>
    <row r="31" spans="1:52" s="43" customFormat="1" ht="19.7" customHeight="1" thickBot="1" x14ac:dyDescent="0.2">
      <c r="A31" s="321"/>
      <c r="B31" s="204" t="s">
        <v>71</v>
      </c>
      <c r="C31" s="204"/>
      <c r="D31" s="204"/>
      <c r="E31" s="204"/>
      <c r="F31" s="204"/>
      <c r="G31" s="204"/>
      <c r="H31" s="252"/>
      <c r="I31" s="252"/>
      <c r="J31" s="252"/>
      <c r="K31" s="252"/>
      <c r="L31" s="252"/>
      <c r="M31" s="314"/>
      <c r="N31" s="314"/>
      <c r="O31" s="314"/>
      <c r="P31" s="314"/>
      <c r="Q31" s="314"/>
      <c r="R31" s="314"/>
      <c r="S31" s="322"/>
      <c r="T31" s="322"/>
      <c r="U31" s="322"/>
      <c r="V31" s="322"/>
      <c r="W31" s="243" t="s">
        <v>78</v>
      </c>
      <c r="X31" s="243"/>
      <c r="Y31" s="243"/>
      <c r="Z31" s="243"/>
      <c r="AA31" s="244" t="s">
        <v>115</v>
      </c>
      <c r="AB31" s="244"/>
      <c r="AC31" s="244"/>
      <c r="AD31" s="75"/>
      <c r="AE31" s="75"/>
      <c r="AF31" s="75"/>
    </row>
    <row r="32" spans="1:52" s="43" customFormat="1" ht="19.7" customHeight="1" thickBot="1" x14ac:dyDescent="0.2">
      <c r="A32" s="321"/>
      <c r="B32" s="316">
        <f>VLOOKUP(B30,$AI$15:$AJ$19,2,0)</f>
        <v>0</v>
      </c>
      <c r="C32" s="316"/>
      <c r="D32" s="253">
        <f>VLOOKUP(D30,$AK$15:$AL$18,2,0)</f>
        <v>0</v>
      </c>
      <c r="E32" s="253"/>
      <c r="F32" s="253"/>
      <c r="G32" s="253"/>
      <c r="H32" s="252"/>
      <c r="I32" s="252"/>
      <c r="J32" s="252"/>
      <c r="K32" s="252"/>
      <c r="L32" s="252"/>
      <c r="M32" s="315"/>
      <c r="N32" s="317"/>
      <c r="O32" s="317"/>
      <c r="P32" s="317"/>
      <c r="Q32" s="317"/>
      <c r="R32" s="317"/>
      <c r="S32" s="322"/>
      <c r="T32" s="322"/>
      <c r="U32" s="322"/>
      <c r="V32" s="322"/>
      <c r="W32" s="318"/>
      <c r="X32" s="318"/>
      <c r="Y32" s="318"/>
      <c r="Z32" s="83" t="s">
        <v>75</v>
      </c>
      <c r="AA32" s="319" t="s">
        <v>115</v>
      </c>
      <c r="AB32" s="319"/>
      <c r="AC32" s="319"/>
      <c r="AD32" s="76"/>
      <c r="AE32" s="76"/>
      <c r="AF32" s="76"/>
    </row>
    <row r="33" spans="1:43" s="43" customFormat="1" ht="19.7" customHeight="1" x14ac:dyDescent="0.15">
      <c r="A33" s="326" t="s">
        <v>205</v>
      </c>
      <c r="B33" s="327" t="s">
        <v>116</v>
      </c>
      <c r="C33" s="327"/>
      <c r="D33" s="327"/>
      <c r="E33" s="327"/>
      <c r="F33" s="327" t="s">
        <v>117</v>
      </c>
      <c r="G33" s="327"/>
      <c r="H33" s="327"/>
      <c r="I33" s="327"/>
      <c r="J33" s="327" t="s">
        <v>118</v>
      </c>
      <c r="K33" s="327"/>
      <c r="L33" s="327"/>
      <c r="M33" s="327"/>
      <c r="N33" s="328" t="s">
        <v>119</v>
      </c>
      <c r="O33" s="328"/>
      <c r="P33" s="328"/>
      <c r="Q33" s="328"/>
      <c r="R33" s="328" t="s">
        <v>120</v>
      </c>
      <c r="S33" s="328"/>
      <c r="T33" s="328"/>
      <c r="U33" s="328"/>
      <c r="V33" s="328" t="s">
        <v>121</v>
      </c>
      <c r="W33" s="328"/>
      <c r="X33" s="328"/>
      <c r="Y33" s="328"/>
      <c r="Z33" s="329" t="s">
        <v>122</v>
      </c>
      <c r="AA33" s="329"/>
      <c r="AB33" s="329"/>
      <c r="AC33" s="329"/>
      <c r="AD33" s="76"/>
      <c r="AE33" s="76"/>
      <c r="AH33" s="73" t="s">
        <v>123</v>
      </c>
      <c r="AI33" s="73">
        <v>3</v>
      </c>
      <c r="AK33" s="73">
        <v>3</v>
      </c>
      <c r="AL33" s="73">
        <v>0.6</v>
      </c>
      <c r="AM33" s="73">
        <v>2</v>
      </c>
      <c r="AN33" s="73">
        <v>0.6</v>
      </c>
      <c r="AP33" s="73">
        <v>0.6</v>
      </c>
    </row>
    <row r="34" spans="1:43" s="43" customFormat="1" ht="19.7" customHeight="1" x14ac:dyDescent="0.15">
      <c r="A34" s="326"/>
      <c r="B34" s="330" t="s">
        <v>124</v>
      </c>
      <c r="C34" s="330"/>
      <c r="D34" s="331">
        <v>2</v>
      </c>
      <c r="E34" s="331"/>
      <c r="F34" s="330" t="s">
        <v>124</v>
      </c>
      <c r="G34" s="330"/>
      <c r="H34" s="331">
        <v>2</v>
      </c>
      <c r="I34" s="331"/>
      <c r="J34" s="330" t="s">
        <v>124</v>
      </c>
      <c r="K34" s="330"/>
      <c r="L34" s="331">
        <v>2</v>
      </c>
      <c r="M34" s="331"/>
      <c r="N34" s="330" t="s">
        <v>124</v>
      </c>
      <c r="O34" s="330"/>
      <c r="P34" s="331">
        <v>2</v>
      </c>
      <c r="Q34" s="331"/>
      <c r="R34" s="330" t="s">
        <v>124</v>
      </c>
      <c r="S34" s="330"/>
      <c r="T34" s="331">
        <v>2</v>
      </c>
      <c r="U34" s="331"/>
      <c r="V34" s="332">
        <f>SUM(B35:U36)</f>
        <v>0</v>
      </c>
      <c r="W34" s="332"/>
      <c r="X34" s="332"/>
      <c r="Y34" s="332"/>
      <c r="Z34" s="333">
        <f>AB6+V34</f>
        <v>0</v>
      </c>
      <c r="AA34" s="333"/>
      <c r="AB34" s="333"/>
      <c r="AC34" s="333"/>
      <c r="AD34" s="76"/>
      <c r="AE34" s="76"/>
      <c r="AH34" s="73" t="s">
        <v>125</v>
      </c>
      <c r="AI34" s="73">
        <v>3</v>
      </c>
      <c r="AK34" s="73">
        <v>6</v>
      </c>
      <c r="AL34" s="73">
        <v>0.4</v>
      </c>
      <c r="AM34" s="73">
        <v>3</v>
      </c>
      <c r="AN34" s="73">
        <v>0.4</v>
      </c>
      <c r="AP34" s="73">
        <v>0.4</v>
      </c>
    </row>
    <row r="35" spans="1:43" s="43" customFormat="1" ht="18" customHeight="1" x14ac:dyDescent="0.15">
      <c r="A35" s="326"/>
      <c r="B35" s="320">
        <f>D34*B20*D20</f>
        <v>0</v>
      </c>
      <c r="C35" s="320"/>
      <c r="D35" s="320"/>
      <c r="E35" s="320"/>
      <c r="F35" s="320">
        <f>H34*B23*D23</f>
        <v>0</v>
      </c>
      <c r="G35" s="320"/>
      <c r="H35" s="320"/>
      <c r="I35" s="320"/>
      <c r="J35" s="320">
        <f>L34*B26*D26</f>
        <v>0</v>
      </c>
      <c r="K35" s="320"/>
      <c r="L35" s="320"/>
      <c r="M35" s="320"/>
      <c r="N35" s="320">
        <f>P34*B29*D29</f>
        <v>0</v>
      </c>
      <c r="O35" s="320"/>
      <c r="P35" s="320"/>
      <c r="Q35" s="320"/>
      <c r="R35" s="320">
        <f>T34*B32*D32</f>
        <v>0</v>
      </c>
      <c r="S35" s="320"/>
      <c r="T35" s="320"/>
      <c r="U35" s="320"/>
      <c r="V35" s="332"/>
      <c r="W35" s="332"/>
      <c r="X35" s="332"/>
      <c r="Y35" s="332"/>
      <c r="Z35" s="333"/>
      <c r="AA35" s="333"/>
      <c r="AB35" s="333"/>
      <c r="AC35" s="333"/>
      <c r="AD35" s="76"/>
      <c r="AE35" s="76"/>
    </row>
    <row r="36" spans="1:43" s="43" customFormat="1" ht="18" customHeight="1" x14ac:dyDescent="0.15">
      <c r="A36" s="326"/>
      <c r="B36" s="320"/>
      <c r="C36" s="320"/>
      <c r="D36" s="320"/>
      <c r="E36" s="320"/>
      <c r="F36" s="320"/>
      <c r="G36" s="320"/>
      <c r="H36" s="320"/>
      <c r="I36" s="320"/>
      <c r="J36" s="320"/>
      <c r="K36" s="320"/>
      <c r="L36" s="320"/>
      <c r="M36" s="320"/>
      <c r="N36" s="320"/>
      <c r="O36" s="320"/>
      <c r="P36" s="320"/>
      <c r="Q36" s="320"/>
      <c r="R36" s="320"/>
      <c r="S36" s="320"/>
      <c r="T36" s="320"/>
      <c r="U36" s="320"/>
      <c r="V36" s="332"/>
      <c r="W36" s="332"/>
      <c r="X36" s="332"/>
      <c r="Y36" s="332"/>
      <c r="Z36" s="333"/>
      <c r="AA36" s="333"/>
      <c r="AB36" s="333"/>
      <c r="AC36" s="333"/>
      <c r="AD36" s="76"/>
      <c r="AE36" s="76"/>
      <c r="AH36" s="38"/>
      <c r="AI36" s="38"/>
      <c r="AJ36" s="38"/>
      <c r="AK36" s="38"/>
      <c r="AL36" s="38"/>
      <c r="AM36" s="38"/>
      <c r="AN36" s="38"/>
      <c r="AO36" s="73">
        <v>4</v>
      </c>
      <c r="AP36" s="38"/>
    </row>
    <row r="37" spans="1:43" s="43" customFormat="1" ht="19.7" customHeight="1" x14ac:dyDescent="0.15">
      <c r="A37" s="323" t="s">
        <v>42</v>
      </c>
      <c r="B37" s="324" t="s">
        <v>126</v>
      </c>
      <c r="C37" s="324"/>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76"/>
      <c r="AE37" s="76"/>
      <c r="AF37" s="76"/>
      <c r="AI37" s="38"/>
      <c r="AJ37" s="38"/>
      <c r="AK37" s="38"/>
      <c r="AL37" s="38"/>
      <c r="AM37" s="38"/>
      <c r="AN37" s="38"/>
      <c r="AO37" s="73">
        <v>7</v>
      </c>
      <c r="AP37" s="38"/>
      <c r="AQ37" s="38"/>
    </row>
    <row r="38" spans="1:43" s="43" customFormat="1" ht="19.7" customHeight="1" x14ac:dyDescent="0.15">
      <c r="A38" s="323"/>
      <c r="B38" s="325" t="s">
        <v>204</v>
      </c>
      <c r="C38" s="325"/>
      <c r="D38" s="325"/>
      <c r="E38" s="325"/>
      <c r="F38" s="325"/>
      <c r="G38" s="325"/>
      <c r="H38" s="325"/>
      <c r="I38" s="325"/>
      <c r="J38" s="325"/>
      <c r="K38" s="325"/>
      <c r="L38" s="325"/>
      <c r="M38" s="325"/>
      <c r="N38" s="325"/>
      <c r="O38" s="325"/>
      <c r="P38" s="325"/>
      <c r="Q38" s="325"/>
      <c r="R38" s="325"/>
      <c r="S38" s="325"/>
      <c r="T38" s="325"/>
      <c r="U38" s="325"/>
      <c r="V38" s="325"/>
      <c r="W38" s="325"/>
      <c r="X38" s="325"/>
      <c r="Y38" s="325"/>
      <c r="Z38" s="325"/>
      <c r="AA38" s="325"/>
      <c r="AB38" s="325"/>
      <c r="AC38" s="325"/>
      <c r="AD38" s="76"/>
      <c r="AE38" s="76"/>
      <c r="AF38" s="76"/>
      <c r="AI38" s="38"/>
      <c r="AJ38" s="38"/>
      <c r="AK38" s="38"/>
      <c r="AL38" s="38"/>
      <c r="AM38" s="38"/>
      <c r="AN38" s="38"/>
      <c r="AP38" s="38"/>
      <c r="AQ38" s="38"/>
    </row>
    <row r="39" spans="1:43" ht="19.7" customHeight="1" x14ac:dyDescent="0.15">
      <c r="A39" s="323"/>
      <c r="B39" s="38" t="s">
        <v>127</v>
      </c>
      <c r="AC39" s="84"/>
    </row>
    <row r="40" spans="1:43" ht="19.7" customHeight="1" x14ac:dyDescent="0.15">
      <c r="A40" s="323"/>
      <c r="B40" s="85" t="s">
        <v>128</v>
      </c>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6"/>
    </row>
    <row r="41" spans="1:43" ht="12.75" customHeight="1" x14ac:dyDescent="0.15">
      <c r="A41" s="75"/>
      <c r="B41" s="75"/>
      <c r="C41" s="75"/>
      <c r="D41" s="75"/>
      <c r="E41" s="75"/>
    </row>
    <row r="42" spans="1:43" ht="12.75" customHeight="1" x14ac:dyDescent="0.15">
      <c r="A42" s="75"/>
      <c r="B42" s="75"/>
      <c r="C42" s="75"/>
      <c r="D42" s="75"/>
      <c r="E42" s="75"/>
    </row>
  </sheetData>
  <mergeCells count="179">
    <mergeCell ref="A37:A40"/>
    <mergeCell ref="B37:AC37"/>
    <mergeCell ref="B38:AC38"/>
    <mergeCell ref="A33:A36"/>
    <mergeCell ref="B33:E33"/>
    <mergeCell ref="F33:I33"/>
    <mergeCell ref="J33:M33"/>
    <mergeCell ref="N33:Q33"/>
    <mergeCell ref="R33:U33"/>
    <mergeCell ref="V33:Y33"/>
    <mergeCell ref="Z33:AC33"/>
    <mergeCell ref="B34:C34"/>
    <mergeCell ref="D34:E34"/>
    <mergeCell ref="F34:G34"/>
    <mergeCell ref="H34:I34"/>
    <mergeCell ref="J34:K34"/>
    <mergeCell ref="L34:M34"/>
    <mergeCell ref="N34:O34"/>
    <mergeCell ref="P34:Q34"/>
    <mergeCell ref="R34:S34"/>
    <mergeCell ref="T34:U34"/>
    <mergeCell ref="V34:Y36"/>
    <mergeCell ref="Z34:AC36"/>
    <mergeCell ref="B35:E36"/>
    <mergeCell ref="F35:I36"/>
    <mergeCell ref="J35:M36"/>
    <mergeCell ref="N35:Q36"/>
    <mergeCell ref="A30:A32"/>
    <mergeCell ref="B30:C30"/>
    <mergeCell ref="D30:G30"/>
    <mergeCell ref="H30:L32"/>
    <mergeCell ref="M30:R30"/>
    <mergeCell ref="R35:U36"/>
    <mergeCell ref="S30:V32"/>
    <mergeCell ref="W30:Z30"/>
    <mergeCell ref="AA30:AC30"/>
    <mergeCell ref="B31:G31"/>
    <mergeCell ref="M31:R31"/>
    <mergeCell ref="W31:Z31"/>
    <mergeCell ref="AA31:AC31"/>
    <mergeCell ref="B32:C32"/>
    <mergeCell ref="D32:G32"/>
    <mergeCell ref="M32:R32"/>
    <mergeCell ref="W32:Y32"/>
    <mergeCell ref="AA32:AC32"/>
    <mergeCell ref="A27:A29"/>
    <mergeCell ref="B27:C27"/>
    <mergeCell ref="D27:G27"/>
    <mergeCell ref="H27:L29"/>
    <mergeCell ref="M27:R27"/>
    <mergeCell ref="S27:V29"/>
    <mergeCell ref="W27:Z27"/>
    <mergeCell ref="AA27:AC27"/>
    <mergeCell ref="B28:G28"/>
    <mergeCell ref="M28:R28"/>
    <mergeCell ref="W28:Z28"/>
    <mergeCell ref="AA28:AC28"/>
    <mergeCell ref="B29:C29"/>
    <mergeCell ref="D29:G29"/>
    <mergeCell ref="M29:R29"/>
    <mergeCell ref="W29:Y29"/>
    <mergeCell ref="AA29:AC29"/>
    <mergeCell ref="A24:A26"/>
    <mergeCell ref="B24:C24"/>
    <mergeCell ref="D24:G24"/>
    <mergeCell ref="H24:L26"/>
    <mergeCell ref="M24:R24"/>
    <mergeCell ref="S24:V26"/>
    <mergeCell ref="W24:Z24"/>
    <mergeCell ref="AA24:AC24"/>
    <mergeCell ref="B25:G25"/>
    <mergeCell ref="M25:R25"/>
    <mergeCell ref="W25:Z25"/>
    <mergeCell ref="AA25:AC25"/>
    <mergeCell ref="B26:C26"/>
    <mergeCell ref="D26:G26"/>
    <mergeCell ref="M26:R26"/>
    <mergeCell ref="W26:Y26"/>
    <mergeCell ref="AA26:AC26"/>
    <mergeCell ref="A21:A23"/>
    <mergeCell ref="B21:C21"/>
    <mergeCell ref="D21:G21"/>
    <mergeCell ref="H21:L23"/>
    <mergeCell ref="M21:R21"/>
    <mergeCell ref="S21:V23"/>
    <mergeCell ref="W21:Z21"/>
    <mergeCell ref="AA21:AC21"/>
    <mergeCell ref="B22:G22"/>
    <mergeCell ref="M22:R22"/>
    <mergeCell ref="W22:Z22"/>
    <mergeCell ref="AA22:AC22"/>
    <mergeCell ref="B23:C23"/>
    <mergeCell ref="D23:G23"/>
    <mergeCell ref="M23:R23"/>
    <mergeCell ref="W23:Y23"/>
    <mergeCell ref="AA23:AC23"/>
    <mergeCell ref="A18:A20"/>
    <mergeCell ref="B18:C18"/>
    <mergeCell ref="D18:G18"/>
    <mergeCell ref="H18:L20"/>
    <mergeCell ref="M18:R18"/>
    <mergeCell ref="S18:V20"/>
    <mergeCell ref="W18:Z18"/>
    <mergeCell ref="AA18:AC18"/>
    <mergeCell ref="B19:G19"/>
    <mergeCell ref="M19:R19"/>
    <mergeCell ref="W19:Z19"/>
    <mergeCell ref="AA19:AC19"/>
    <mergeCell ref="B20:C20"/>
    <mergeCell ref="D20:G20"/>
    <mergeCell ref="M20:R20"/>
    <mergeCell ref="W20:Y20"/>
    <mergeCell ref="AA20:AC20"/>
    <mergeCell ref="A15:A17"/>
    <mergeCell ref="B15:C15"/>
    <mergeCell ref="D15:G15"/>
    <mergeCell ref="H15:L17"/>
    <mergeCell ref="M15:R15"/>
    <mergeCell ref="S15:V17"/>
    <mergeCell ref="W15:Z15"/>
    <mergeCell ref="AA15:AC15"/>
    <mergeCell ref="B16:G16"/>
    <mergeCell ref="M16:R16"/>
    <mergeCell ref="W16:Z16"/>
    <mergeCell ref="AA16:AC16"/>
    <mergeCell ref="B17:C17"/>
    <mergeCell ref="D17:G17"/>
    <mergeCell ref="M17:R17"/>
    <mergeCell ref="W17:Y17"/>
    <mergeCell ref="AA17:AC17"/>
    <mergeCell ref="A11:A14"/>
    <mergeCell ref="B11:C11"/>
    <mergeCell ref="D11:G11"/>
    <mergeCell ref="H11:L14"/>
    <mergeCell ref="M11:R11"/>
    <mergeCell ref="S11:Z11"/>
    <mergeCell ref="AA11:AC11"/>
    <mergeCell ref="B12:C14"/>
    <mergeCell ref="D12:G14"/>
    <mergeCell ref="M12:R13"/>
    <mergeCell ref="S12:V14"/>
    <mergeCell ref="W12:Z12"/>
    <mergeCell ref="AA12:AC12"/>
    <mergeCell ref="W13:Z13"/>
    <mergeCell ref="AA13:AC13"/>
    <mergeCell ref="M14:R14"/>
    <mergeCell ref="W14:Z14"/>
    <mergeCell ref="AA14:AC14"/>
    <mergeCell ref="Z5:AC5"/>
    <mergeCell ref="A6:J6"/>
    <mergeCell ref="N6:Q6"/>
    <mergeCell ref="W6:X6"/>
    <mergeCell ref="Z6:AA6"/>
    <mergeCell ref="AB6:AC9"/>
    <mergeCell ref="A7:J7"/>
    <mergeCell ref="N7:Q7"/>
    <mergeCell ref="W7:X7"/>
    <mergeCell ref="Z7:AA7"/>
    <mergeCell ref="A8:J8"/>
    <mergeCell ref="N8:Q8"/>
    <mergeCell ref="W8:X8"/>
    <mergeCell ref="Z8:AA8"/>
    <mergeCell ref="A9:J9"/>
    <mergeCell ref="N9:Q9"/>
    <mergeCell ref="W9:X9"/>
    <mergeCell ref="Z9:AA9"/>
    <mergeCell ref="W1:Y1"/>
    <mergeCell ref="Z1:AC1"/>
    <mergeCell ref="A3:B3"/>
    <mergeCell ref="C3:M3"/>
    <mergeCell ref="N3:Q3"/>
    <mergeCell ref="R3:Y3"/>
    <mergeCell ref="AA3:AB3"/>
    <mergeCell ref="A4:B4"/>
    <mergeCell ref="C4:M4"/>
    <mergeCell ref="N4:O4"/>
    <mergeCell ref="P4:U4"/>
    <mergeCell ref="V4:Y4"/>
    <mergeCell ref="Z4:AB4"/>
  </mergeCells>
  <phoneticPr fontId="18"/>
  <dataValidations count="7">
    <dataValidation type="list" allowBlank="1" showInputMessage="1" showErrorMessage="1" sqref="A6:J6">
      <formula1>$AI$6:$AI$9</formula1>
      <formula2>0</formula2>
    </dataValidation>
    <dataValidation type="list" allowBlank="1" showInputMessage="1" showErrorMessage="1" sqref="D15:G15 D18:G18 D27:G27 D21:G21 D24:G24 D30:G30">
      <formula1>$AK$15:$AK$18</formula1>
      <formula2>0</formula2>
    </dataValidation>
    <dataValidation type="list" allowBlank="1" showInputMessage="1" showErrorMessage="1" sqref="A7">
      <formula1>$AK$6:$AK$7</formula1>
      <formula2>0</formula2>
    </dataValidation>
    <dataValidation type="list" allowBlank="1" showInputMessage="1" showErrorMessage="1" sqref="A8">
      <formula1>$AM$6:$AM$7</formula1>
      <formula2>0</formula2>
    </dataValidation>
    <dataValidation type="list" allowBlank="1" showInputMessage="1" showErrorMessage="1" sqref="B15:C15">
      <formula1>$AI$15:$AI$19</formula1>
      <formula2>0</formula2>
    </dataValidation>
    <dataValidation type="list" allowBlank="1" showInputMessage="1" showErrorMessage="1" sqref="B18:C18 B21:C21 B24:C24 B27:C27 B30:C30">
      <formula1>$AI$15:$AI$17</formula1>
    </dataValidation>
    <dataValidation type="list" allowBlank="1" showInputMessage="1" showErrorMessage="1" sqref="A9:J9">
      <formula1>$AO$6:$AO$15</formula1>
      <formula2>0</formula2>
    </dataValidation>
  </dataValidations>
  <pageMargins left="0.78740157480314965" right="0.39370078740157483" top="0.78740157480314965" bottom="0.78740157480314965" header="0.51181102362204722" footer="0.39370078740157483"/>
  <pageSetup paperSize="9" firstPageNumber="0" orientation="portrait" horizontalDpi="300" verticalDpi="300" r:id="rId1"/>
  <headerFooter>
    <oddHeader>&amp;L様式５－５</oddHeader>
    <oddFooter>&amp;R&amp;"ＭＳ 明朝,標準"&amp;9倉敷市庁舎等再編整備事業（行政ゾーン整備）管理支援業務プロポーザル</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79646"/>
    <pageSetUpPr fitToPage="1"/>
  </sheetPr>
  <dimension ref="A1:AMK42"/>
  <sheetViews>
    <sheetView showGridLines="0" view="pageBreakPreview" zoomScaleNormal="100" workbookViewId="0">
      <selection activeCell="A2" sqref="A2"/>
    </sheetView>
  </sheetViews>
  <sheetFormatPr defaultRowHeight="13.5" x14ac:dyDescent="0.15"/>
  <cols>
    <col min="1" max="15" width="3.125" style="38" customWidth="1"/>
    <col min="16" max="16" width="3" style="38" customWidth="1"/>
    <col min="17" max="28" width="3.125" style="38" customWidth="1"/>
    <col min="29" max="29" width="4.375" style="38" customWidth="1"/>
    <col min="30" max="33" width="2.125" style="38" customWidth="1"/>
    <col min="34" max="34" width="5.375" style="38" customWidth="1"/>
    <col min="35" max="35" width="15" style="38" hidden="1" customWidth="1"/>
    <col min="36" max="36" width="4.625" style="38" hidden="1" customWidth="1"/>
    <col min="37" max="37" width="15.875" style="38" hidden="1" customWidth="1"/>
    <col min="38" max="38" width="4.625" style="38" hidden="1" customWidth="1"/>
    <col min="39" max="39" width="27.5" style="38" hidden="1" customWidth="1"/>
    <col min="40" max="40" width="4.625" style="38" hidden="1" customWidth="1"/>
    <col min="41" max="41" width="33" style="38" hidden="1" customWidth="1"/>
    <col min="42" max="42" width="5.125" style="38" hidden="1" customWidth="1"/>
    <col min="43" max="43" width="13" style="38" hidden="1" customWidth="1"/>
    <col min="44" max="44" width="15.75" style="38" hidden="1" customWidth="1"/>
    <col min="45" max="50" width="13" style="38" hidden="1" customWidth="1"/>
    <col min="51" max="52" width="13" style="38" customWidth="1"/>
    <col min="53" max="54" width="9.25" style="38" customWidth="1"/>
    <col min="55" max="1025" width="13" style="38" customWidth="1"/>
  </cols>
  <sheetData>
    <row r="1" spans="1:51" ht="18" customHeight="1" x14ac:dyDescent="0.15">
      <c r="W1" s="204" t="s">
        <v>22</v>
      </c>
      <c r="X1" s="204"/>
      <c r="Y1" s="204"/>
      <c r="Z1" s="204"/>
      <c r="AA1" s="204"/>
      <c r="AB1" s="204"/>
      <c r="AC1" s="204"/>
    </row>
    <row r="2" spans="1:51" ht="19.7" customHeight="1" x14ac:dyDescent="0.15">
      <c r="A2" s="39" t="s">
        <v>208</v>
      </c>
      <c r="B2" s="40"/>
      <c r="C2" s="40"/>
      <c r="D2" s="40"/>
      <c r="E2" s="40"/>
      <c r="F2" s="40"/>
      <c r="G2" s="40"/>
      <c r="H2" s="40"/>
      <c r="I2" s="40"/>
      <c r="J2" s="40"/>
      <c r="K2" s="40"/>
      <c r="L2" s="40"/>
      <c r="M2" s="40"/>
      <c r="N2" s="335" t="s">
        <v>140</v>
      </c>
      <c r="O2" s="335"/>
      <c r="P2" s="335"/>
      <c r="Q2" s="335"/>
      <c r="R2" s="335"/>
      <c r="S2" s="335"/>
      <c r="T2" s="335"/>
      <c r="U2" s="40" t="s">
        <v>96</v>
      </c>
      <c r="V2" s="336"/>
      <c r="W2" s="336"/>
      <c r="X2" s="336"/>
      <c r="Y2" s="336"/>
      <c r="Z2" s="336"/>
      <c r="AA2" s="336"/>
      <c r="AB2" s="336"/>
      <c r="AC2" s="40" t="s">
        <v>141</v>
      </c>
      <c r="AD2" s="40"/>
      <c r="AE2" s="40"/>
    </row>
    <row r="3" spans="1:51" s="43" customFormat="1" ht="19.7" customHeight="1" x14ac:dyDescent="0.15">
      <c r="A3" s="283" t="s">
        <v>92</v>
      </c>
      <c r="B3" s="283"/>
      <c r="C3" s="284" t="s">
        <v>93</v>
      </c>
      <c r="D3" s="284"/>
      <c r="E3" s="284"/>
      <c r="F3" s="284"/>
      <c r="G3" s="284"/>
      <c r="H3" s="284"/>
      <c r="I3" s="284"/>
      <c r="J3" s="284"/>
      <c r="K3" s="284"/>
      <c r="L3" s="284"/>
      <c r="M3" s="284"/>
      <c r="N3" s="285" t="s">
        <v>94</v>
      </c>
      <c r="O3" s="285"/>
      <c r="P3" s="285"/>
      <c r="Q3" s="285"/>
      <c r="R3" s="286" t="s">
        <v>95</v>
      </c>
      <c r="S3" s="286"/>
      <c r="T3" s="286"/>
      <c r="U3" s="286"/>
      <c r="V3" s="286"/>
      <c r="W3" s="286"/>
      <c r="X3" s="286"/>
      <c r="Y3" s="286"/>
      <c r="Z3" s="41" t="s">
        <v>96</v>
      </c>
      <c r="AA3" s="287"/>
      <c r="AB3" s="287"/>
      <c r="AC3" s="42" t="s">
        <v>219</v>
      </c>
      <c r="AD3" s="38"/>
      <c r="AE3" s="38"/>
      <c r="AF3" s="38"/>
    </row>
    <row r="4" spans="1:51" s="43" customFormat="1" ht="19.7" customHeight="1" x14ac:dyDescent="0.15">
      <c r="A4" s="283" t="s">
        <v>97</v>
      </c>
      <c r="B4" s="283"/>
      <c r="C4" s="286"/>
      <c r="D4" s="286"/>
      <c r="E4" s="286"/>
      <c r="F4" s="286"/>
      <c r="G4" s="286"/>
      <c r="H4" s="286"/>
      <c r="I4" s="286"/>
      <c r="J4" s="286"/>
      <c r="K4" s="286"/>
      <c r="L4" s="286"/>
      <c r="M4" s="286"/>
      <c r="N4" s="285" t="s">
        <v>98</v>
      </c>
      <c r="O4" s="285"/>
      <c r="P4" s="288"/>
      <c r="Q4" s="288"/>
      <c r="R4" s="288"/>
      <c r="S4" s="288"/>
      <c r="T4" s="288"/>
      <c r="U4" s="288"/>
      <c r="V4" s="289" t="s">
        <v>99</v>
      </c>
      <c r="W4" s="289"/>
      <c r="X4" s="289"/>
      <c r="Y4" s="289"/>
      <c r="Z4" s="290"/>
      <c r="AA4" s="290"/>
      <c r="AB4" s="290"/>
      <c r="AC4" s="44" t="s">
        <v>100</v>
      </c>
      <c r="AD4" s="38"/>
      <c r="AE4" s="38"/>
      <c r="AF4" s="38"/>
    </row>
    <row r="5" spans="1:51" s="43" customFormat="1" ht="19.7" customHeight="1" x14ac:dyDescent="0.15">
      <c r="A5" s="45" t="s">
        <v>101</v>
      </c>
      <c r="B5" s="46"/>
      <c r="C5" s="46"/>
      <c r="D5" s="46"/>
      <c r="E5" s="46"/>
      <c r="F5" s="46"/>
      <c r="G5" s="46"/>
      <c r="H5" s="46"/>
      <c r="I5" s="46"/>
      <c r="J5" s="46"/>
      <c r="K5" s="46"/>
      <c r="L5" s="46"/>
      <c r="M5" s="46"/>
      <c r="N5" s="46"/>
      <c r="O5" s="46"/>
      <c r="P5" s="46"/>
      <c r="Q5" s="46"/>
      <c r="R5" s="46"/>
      <c r="S5" s="46"/>
      <c r="T5" s="46"/>
      <c r="U5" s="46"/>
      <c r="V5" s="46"/>
      <c r="W5" s="46"/>
      <c r="X5" s="46"/>
      <c r="Y5" s="47"/>
      <c r="Z5" s="291" t="s">
        <v>206</v>
      </c>
      <c r="AA5" s="291"/>
      <c r="AB5" s="291"/>
      <c r="AC5" s="291"/>
      <c r="AD5" s="38"/>
      <c r="AE5" s="38"/>
      <c r="AF5" s="38"/>
    </row>
    <row r="6" spans="1:51" s="43" customFormat="1" ht="19.7" customHeight="1" x14ac:dyDescent="0.15">
      <c r="A6" s="334" t="s">
        <v>70</v>
      </c>
      <c r="B6" s="334"/>
      <c r="C6" s="334"/>
      <c r="D6" s="334"/>
      <c r="E6" s="334"/>
      <c r="F6" s="334"/>
      <c r="G6" s="334"/>
      <c r="H6" s="334"/>
      <c r="I6" s="334"/>
      <c r="J6" s="334"/>
      <c r="K6" s="48" t="s">
        <v>102</v>
      </c>
      <c r="L6" s="49"/>
      <c r="M6" s="49"/>
      <c r="N6" s="293"/>
      <c r="O6" s="293"/>
      <c r="P6" s="293"/>
      <c r="Q6" s="293"/>
      <c r="R6" s="48" t="s">
        <v>103</v>
      </c>
      <c r="S6" s="50"/>
      <c r="T6" s="51"/>
      <c r="U6" s="51"/>
      <c r="V6" s="51"/>
      <c r="W6" s="293"/>
      <c r="X6" s="293"/>
      <c r="Y6" s="52" t="s">
        <v>100</v>
      </c>
      <c r="Z6" s="297">
        <f>VLOOKUP(A6,$AI$6:$AJ$9,2,0)</f>
        <v>0</v>
      </c>
      <c r="AA6" s="297"/>
      <c r="AB6" s="294">
        <f>SUM(Z6:AA9)</f>
        <v>0</v>
      </c>
      <c r="AC6" s="294"/>
      <c r="AD6" s="38"/>
      <c r="AE6" s="38"/>
      <c r="AF6" s="38"/>
      <c r="AI6" s="72" t="s">
        <v>194</v>
      </c>
      <c r="AJ6" s="61">
        <v>2</v>
      </c>
      <c r="AK6" s="62" t="s">
        <v>104</v>
      </c>
      <c r="AL6" s="61">
        <v>0.5</v>
      </c>
      <c r="AM6" s="60" t="s">
        <v>105</v>
      </c>
      <c r="AN6" s="61">
        <v>0.5</v>
      </c>
      <c r="AO6" s="60" t="s">
        <v>195</v>
      </c>
      <c r="AP6" s="63">
        <v>1</v>
      </c>
      <c r="AQ6" s="90"/>
      <c r="AR6" s="90" t="s">
        <v>35</v>
      </c>
      <c r="AS6" s="90"/>
      <c r="AT6" s="90"/>
      <c r="AU6" s="90"/>
      <c r="AV6" s="90"/>
      <c r="AW6" s="90"/>
      <c r="AX6" s="90"/>
    </row>
    <row r="7" spans="1:51" s="43" customFormat="1" ht="19.7" customHeight="1" x14ac:dyDescent="0.15">
      <c r="A7" s="295" t="s">
        <v>70</v>
      </c>
      <c r="B7" s="295"/>
      <c r="C7" s="295"/>
      <c r="D7" s="295"/>
      <c r="E7" s="295"/>
      <c r="F7" s="295"/>
      <c r="G7" s="295"/>
      <c r="H7" s="295"/>
      <c r="I7" s="295"/>
      <c r="J7" s="295"/>
      <c r="K7" s="55" t="s">
        <v>102</v>
      </c>
      <c r="L7" s="56"/>
      <c r="M7" s="56"/>
      <c r="N7" s="296"/>
      <c r="O7" s="296"/>
      <c r="P7" s="296"/>
      <c r="Q7" s="296"/>
      <c r="R7" s="55" t="s">
        <v>103</v>
      </c>
      <c r="S7" s="57"/>
      <c r="T7" s="58"/>
      <c r="U7" s="58"/>
      <c r="V7" s="58"/>
      <c r="W7" s="296"/>
      <c r="X7" s="296"/>
      <c r="Y7" s="59" t="s">
        <v>100</v>
      </c>
      <c r="Z7" s="297">
        <f>VLOOKUP(A7,$AK$6:$AL$7,2,0)</f>
        <v>0</v>
      </c>
      <c r="AA7" s="297"/>
      <c r="AB7" s="294"/>
      <c r="AC7" s="294"/>
      <c r="AD7" s="38"/>
      <c r="AE7" s="38"/>
      <c r="AF7" s="38"/>
      <c r="AI7" s="72" t="s">
        <v>142</v>
      </c>
      <c r="AJ7" s="61">
        <v>2</v>
      </c>
      <c r="AK7" s="62" t="s">
        <v>70</v>
      </c>
      <c r="AL7" s="61">
        <v>0</v>
      </c>
      <c r="AM7" s="62" t="s">
        <v>70</v>
      </c>
      <c r="AN7" s="61">
        <v>0</v>
      </c>
      <c r="AO7" s="60" t="s">
        <v>106</v>
      </c>
      <c r="AP7" s="69">
        <v>1</v>
      </c>
      <c r="AQ7" s="91"/>
      <c r="AR7" s="91" t="s">
        <v>38</v>
      </c>
      <c r="AS7" s="91"/>
      <c r="AT7" s="91"/>
      <c r="AU7" s="91"/>
      <c r="AV7" s="91"/>
      <c r="AW7" s="91"/>
      <c r="AX7" s="91"/>
    </row>
    <row r="8" spans="1:51" s="43" customFormat="1" ht="19.7" customHeight="1" x14ac:dyDescent="0.15">
      <c r="A8" s="295" t="s">
        <v>70</v>
      </c>
      <c r="B8" s="295"/>
      <c r="C8" s="295"/>
      <c r="D8" s="295"/>
      <c r="E8" s="295"/>
      <c r="F8" s="295"/>
      <c r="G8" s="295"/>
      <c r="H8" s="295"/>
      <c r="I8" s="295"/>
      <c r="J8" s="295"/>
      <c r="K8" s="55" t="s">
        <v>102</v>
      </c>
      <c r="L8" s="56"/>
      <c r="M8" s="56"/>
      <c r="N8" s="296"/>
      <c r="O8" s="296"/>
      <c r="P8" s="296"/>
      <c r="Q8" s="296"/>
      <c r="R8" s="55" t="s">
        <v>103</v>
      </c>
      <c r="S8" s="57"/>
      <c r="T8" s="58"/>
      <c r="U8" s="58"/>
      <c r="V8" s="58"/>
      <c r="W8" s="296"/>
      <c r="X8" s="296"/>
      <c r="Y8" s="59" t="s">
        <v>100</v>
      </c>
      <c r="Z8" s="297">
        <f>VLOOKUP(A8,$AM$6:$AN$7,2,0)</f>
        <v>0</v>
      </c>
      <c r="AA8" s="297"/>
      <c r="AB8" s="294"/>
      <c r="AC8" s="294"/>
      <c r="AD8" s="38"/>
      <c r="AE8" s="38"/>
      <c r="AF8" s="38"/>
      <c r="AI8" s="60" t="s">
        <v>143</v>
      </c>
      <c r="AJ8" s="61">
        <v>1</v>
      </c>
      <c r="AK8" s="62"/>
      <c r="AM8" s="62"/>
      <c r="AN8" s="61"/>
      <c r="AO8" s="60" t="s">
        <v>107</v>
      </c>
      <c r="AP8" s="61">
        <v>1</v>
      </c>
      <c r="AQ8" s="90"/>
      <c r="AR8" s="90" t="s">
        <v>39</v>
      </c>
      <c r="AS8" s="90"/>
      <c r="AT8" s="90"/>
      <c r="AU8" s="90"/>
    </row>
    <row r="9" spans="1:51" s="43" customFormat="1" ht="19.7" customHeight="1" x14ac:dyDescent="0.15">
      <c r="A9" s="298" t="s">
        <v>70</v>
      </c>
      <c r="B9" s="298"/>
      <c r="C9" s="298"/>
      <c r="D9" s="298"/>
      <c r="E9" s="298"/>
      <c r="F9" s="298"/>
      <c r="G9" s="298"/>
      <c r="H9" s="298"/>
      <c r="I9" s="298"/>
      <c r="J9" s="298"/>
      <c r="K9" s="55" t="s">
        <v>102</v>
      </c>
      <c r="L9" s="56"/>
      <c r="M9" s="56"/>
      <c r="N9" s="299"/>
      <c r="O9" s="299"/>
      <c r="P9" s="299"/>
      <c r="Q9" s="299"/>
      <c r="R9" s="66" t="s">
        <v>103</v>
      </c>
      <c r="S9" s="67"/>
      <c r="T9" s="68"/>
      <c r="U9" s="68"/>
      <c r="V9" s="68"/>
      <c r="W9" s="296"/>
      <c r="X9" s="296"/>
      <c r="Y9" s="59" t="s">
        <v>100</v>
      </c>
      <c r="Z9" s="297">
        <f>VLOOKUP(A9,$AO$6:$AP$9,2,0)</f>
        <v>0</v>
      </c>
      <c r="AA9" s="297"/>
      <c r="AB9" s="294"/>
      <c r="AC9" s="294"/>
      <c r="AD9" s="38"/>
      <c r="AE9" s="38"/>
      <c r="AF9" s="38"/>
      <c r="AI9" s="72" t="s">
        <v>70</v>
      </c>
      <c r="AJ9" s="61">
        <v>0</v>
      </c>
      <c r="AO9" s="60" t="s">
        <v>70</v>
      </c>
      <c r="AP9" s="63"/>
      <c r="AR9" s="90" t="s">
        <v>41</v>
      </c>
    </row>
    <row r="10" spans="1:51" s="43" customFormat="1" ht="19.7" customHeight="1" x14ac:dyDescent="0.15">
      <c r="A10" s="133" t="s">
        <v>220</v>
      </c>
      <c r="B10" s="134"/>
      <c r="C10" s="134"/>
      <c r="D10" s="134"/>
      <c r="E10" s="134"/>
      <c r="F10" s="134"/>
      <c r="G10" s="134"/>
      <c r="H10" s="134"/>
      <c r="I10" s="134"/>
      <c r="J10" s="134"/>
      <c r="K10" s="134"/>
      <c r="L10" s="70"/>
      <c r="M10" s="70"/>
      <c r="N10" s="70"/>
      <c r="O10" s="70"/>
      <c r="P10" s="70"/>
      <c r="Q10" s="70"/>
      <c r="R10" s="70"/>
      <c r="S10" s="70"/>
      <c r="T10" s="70"/>
      <c r="U10" s="70"/>
      <c r="V10" s="70"/>
      <c r="W10" s="70"/>
      <c r="X10" s="70"/>
      <c r="Y10" s="70"/>
      <c r="Z10" s="70"/>
      <c r="AA10" s="70"/>
      <c r="AB10" s="70"/>
      <c r="AC10" s="71"/>
      <c r="AD10" s="38"/>
      <c r="AE10" s="38"/>
      <c r="AF10" s="38"/>
      <c r="AR10" s="90"/>
    </row>
    <row r="11" spans="1:51" s="43" customFormat="1" ht="19.7" customHeight="1" x14ac:dyDescent="0.15">
      <c r="A11" s="207" t="s">
        <v>43</v>
      </c>
      <c r="B11" s="208" t="s">
        <v>44</v>
      </c>
      <c r="C11" s="208"/>
      <c r="D11" s="208" t="s">
        <v>108</v>
      </c>
      <c r="E11" s="208"/>
      <c r="F11" s="208"/>
      <c r="G11" s="208"/>
      <c r="H11" s="300" t="s">
        <v>46</v>
      </c>
      <c r="I11" s="300"/>
      <c r="J11" s="300"/>
      <c r="K11" s="300"/>
      <c r="L11" s="300"/>
      <c r="M11" s="211" t="s">
        <v>47</v>
      </c>
      <c r="N11" s="211"/>
      <c r="O11" s="211"/>
      <c r="P11" s="211"/>
      <c r="Q11" s="211"/>
      <c r="R11" s="211"/>
      <c r="S11" s="211" t="s">
        <v>48</v>
      </c>
      <c r="T11" s="211"/>
      <c r="U11" s="211"/>
      <c r="V11" s="211"/>
      <c r="W11" s="211"/>
      <c r="X11" s="211"/>
      <c r="Y11" s="211"/>
      <c r="Z11" s="211"/>
      <c r="AA11" s="212" t="s">
        <v>49</v>
      </c>
      <c r="AB11" s="212"/>
      <c r="AC11" s="212"/>
      <c r="AD11" s="74"/>
      <c r="AE11" s="74"/>
    </row>
    <row r="12" spans="1:51" s="43" customFormat="1" ht="19.7" customHeight="1" x14ac:dyDescent="0.15">
      <c r="A12" s="207"/>
      <c r="B12" s="213" t="s">
        <v>50</v>
      </c>
      <c r="C12" s="213"/>
      <c r="D12" s="301" t="s">
        <v>109</v>
      </c>
      <c r="E12" s="301"/>
      <c r="F12" s="301"/>
      <c r="G12" s="301"/>
      <c r="H12" s="300"/>
      <c r="I12" s="300"/>
      <c r="J12" s="300"/>
      <c r="K12" s="300"/>
      <c r="L12" s="300"/>
      <c r="M12" s="141" t="s">
        <v>110</v>
      </c>
      <c r="N12" s="141"/>
      <c r="O12" s="141"/>
      <c r="P12" s="141"/>
      <c r="Q12" s="141"/>
      <c r="R12" s="141"/>
      <c r="S12" s="215" t="s">
        <v>53</v>
      </c>
      <c r="T12" s="215"/>
      <c r="U12" s="215"/>
      <c r="V12" s="215"/>
      <c r="W12" s="141" t="s">
        <v>54</v>
      </c>
      <c r="X12" s="141"/>
      <c r="Y12" s="141"/>
      <c r="Z12" s="141"/>
      <c r="AA12" s="216" t="s">
        <v>55</v>
      </c>
      <c r="AB12" s="216"/>
      <c r="AC12" s="216"/>
      <c r="AD12" s="75"/>
      <c r="AE12" s="75"/>
    </row>
    <row r="13" spans="1:51" s="43" customFormat="1" ht="19.7" customHeight="1" x14ac:dyDescent="0.15">
      <c r="A13" s="207"/>
      <c r="B13" s="213"/>
      <c r="C13" s="213"/>
      <c r="D13" s="301"/>
      <c r="E13" s="301"/>
      <c r="F13" s="301"/>
      <c r="G13" s="301"/>
      <c r="H13" s="300"/>
      <c r="I13" s="300"/>
      <c r="J13" s="300"/>
      <c r="K13" s="300"/>
      <c r="L13" s="300"/>
      <c r="M13" s="141"/>
      <c r="N13" s="141"/>
      <c r="O13" s="141"/>
      <c r="P13" s="141"/>
      <c r="Q13" s="141"/>
      <c r="R13" s="141"/>
      <c r="S13" s="215"/>
      <c r="T13" s="215"/>
      <c r="U13" s="215"/>
      <c r="V13" s="215"/>
      <c r="W13" s="141" t="s">
        <v>57</v>
      </c>
      <c r="X13" s="141"/>
      <c r="Y13" s="141"/>
      <c r="Z13" s="141"/>
      <c r="AA13" s="216" t="s">
        <v>58</v>
      </c>
      <c r="AB13" s="216"/>
      <c r="AC13" s="216"/>
      <c r="AD13" s="75"/>
      <c r="AE13" s="75"/>
    </row>
    <row r="14" spans="1:51" s="43" customFormat="1" ht="19.7" customHeight="1" x14ac:dyDescent="0.15">
      <c r="A14" s="207"/>
      <c r="B14" s="213"/>
      <c r="C14" s="213"/>
      <c r="D14" s="301"/>
      <c r="E14" s="301"/>
      <c r="F14" s="301"/>
      <c r="G14" s="301"/>
      <c r="H14" s="300"/>
      <c r="I14" s="300"/>
      <c r="J14" s="300"/>
      <c r="K14" s="300"/>
      <c r="L14" s="300"/>
      <c r="M14" s="217" t="s">
        <v>111</v>
      </c>
      <c r="N14" s="217"/>
      <c r="O14" s="217"/>
      <c r="P14" s="217"/>
      <c r="Q14" s="217"/>
      <c r="R14" s="217"/>
      <c r="S14" s="215"/>
      <c r="T14" s="215"/>
      <c r="U14" s="215"/>
      <c r="V14" s="215"/>
      <c r="W14" s="215" t="s">
        <v>62</v>
      </c>
      <c r="X14" s="215"/>
      <c r="Y14" s="215"/>
      <c r="Z14" s="215"/>
      <c r="AA14" s="302" t="s">
        <v>63</v>
      </c>
      <c r="AB14" s="302"/>
      <c r="AC14" s="302"/>
      <c r="AD14" s="76"/>
      <c r="AE14" s="76"/>
      <c r="AY14" s="87"/>
    </row>
    <row r="15" spans="1:51" s="43" customFormat="1" ht="19.7" customHeight="1" x14ac:dyDescent="0.15">
      <c r="A15" s="219" t="s">
        <v>65</v>
      </c>
      <c r="B15" s="303" t="s">
        <v>56</v>
      </c>
      <c r="C15" s="303"/>
      <c r="D15" s="221" t="s">
        <v>112</v>
      </c>
      <c r="E15" s="221"/>
      <c r="F15" s="221"/>
      <c r="G15" s="221"/>
      <c r="H15" s="222" t="s">
        <v>66</v>
      </c>
      <c r="I15" s="222"/>
      <c r="J15" s="222"/>
      <c r="K15" s="222"/>
      <c r="L15" s="222"/>
      <c r="M15" s="304" t="s">
        <v>67</v>
      </c>
      <c r="N15" s="304"/>
      <c r="O15" s="304"/>
      <c r="P15" s="304"/>
      <c r="Q15" s="304"/>
      <c r="R15" s="304"/>
      <c r="S15" s="222" t="s">
        <v>68</v>
      </c>
      <c r="T15" s="222"/>
      <c r="U15" s="222"/>
      <c r="V15" s="222"/>
      <c r="W15" s="224" t="s">
        <v>69</v>
      </c>
      <c r="X15" s="224"/>
      <c r="Y15" s="224"/>
      <c r="Z15" s="224"/>
      <c r="AA15" s="225" t="s">
        <v>164</v>
      </c>
      <c r="AB15" s="225"/>
      <c r="AC15" s="225"/>
      <c r="AD15" s="75"/>
      <c r="AE15" s="75"/>
      <c r="AI15" s="77" t="s">
        <v>56</v>
      </c>
      <c r="AJ15" s="78">
        <v>1</v>
      </c>
      <c r="AK15" s="78" t="s">
        <v>113</v>
      </c>
      <c r="AL15" s="88">
        <v>1</v>
      </c>
    </row>
    <row r="16" spans="1:51" s="43" customFormat="1" ht="19.7" customHeight="1" x14ac:dyDescent="0.15">
      <c r="A16" s="219"/>
      <c r="B16" s="204" t="s">
        <v>71</v>
      </c>
      <c r="C16" s="204"/>
      <c r="D16" s="204"/>
      <c r="E16" s="204"/>
      <c r="F16" s="204"/>
      <c r="G16" s="204"/>
      <c r="H16" s="222"/>
      <c r="I16" s="222"/>
      <c r="J16" s="222"/>
      <c r="K16" s="222"/>
      <c r="L16" s="222"/>
      <c r="M16" s="305" t="s">
        <v>72</v>
      </c>
      <c r="N16" s="305"/>
      <c r="O16" s="305"/>
      <c r="P16" s="305"/>
      <c r="Q16" s="305"/>
      <c r="R16" s="305"/>
      <c r="S16" s="222"/>
      <c r="T16" s="222"/>
      <c r="U16" s="222"/>
      <c r="V16" s="222"/>
      <c r="W16" s="228" t="s">
        <v>73</v>
      </c>
      <c r="X16" s="228"/>
      <c r="Y16" s="228"/>
      <c r="Z16" s="228"/>
      <c r="AA16" s="229" t="s">
        <v>165</v>
      </c>
      <c r="AB16" s="229"/>
      <c r="AC16" s="229"/>
      <c r="AD16" s="75"/>
      <c r="AE16" s="75"/>
      <c r="AI16" s="130" t="s">
        <v>59</v>
      </c>
      <c r="AJ16" s="131">
        <v>0.8</v>
      </c>
      <c r="AK16" s="131" t="s">
        <v>112</v>
      </c>
      <c r="AL16" s="88">
        <v>0.8</v>
      </c>
    </row>
    <row r="17" spans="1:52" s="43" customFormat="1" ht="19.7" customHeight="1" x14ac:dyDescent="0.15">
      <c r="A17" s="219"/>
      <c r="B17" s="230">
        <f>VLOOKUP(B15,$AI$15:$AJ$19,2,0)</f>
        <v>1</v>
      </c>
      <c r="C17" s="230"/>
      <c r="D17" s="231">
        <f>VLOOKUP(D15,$AK$15:$AL$18,2,0)</f>
        <v>0.8</v>
      </c>
      <c r="E17" s="231"/>
      <c r="F17" s="231"/>
      <c r="G17" s="231"/>
      <c r="H17" s="222"/>
      <c r="I17" s="222"/>
      <c r="J17" s="222"/>
      <c r="K17" s="222"/>
      <c r="L17" s="222"/>
      <c r="M17" s="306" t="s">
        <v>74</v>
      </c>
      <c r="N17" s="306"/>
      <c r="O17" s="306"/>
      <c r="P17" s="306"/>
      <c r="Q17" s="306"/>
      <c r="R17" s="306"/>
      <c r="S17" s="222"/>
      <c r="T17" s="222"/>
      <c r="U17" s="222"/>
      <c r="V17" s="222"/>
      <c r="W17" s="233">
        <v>8500</v>
      </c>
      <c r="X17" s="233"/>
      <c r="Y17" s="233"/>
      <c r="Z17" s="80" t="s">
        <v>75</v>
      </c>
      <c r="AA17" s="234" t="s">
        <v>165</v>
      </c>
      <c r="AB17" s="234"/>
      <c r="AC17" s="234"/>
      <c r="AD17" s="76"/>
      <c r="AE17" s="76"/>
      <c r="AI17" s="38" t="s">
        <v>70</v>
      </c>
      <c r="AJ17" s="38"/>
      <c r="AK17" s="131" t="s">
        <v>114</v>
      </c>
      <c r="AL17" s="88">
        <v>0.5</v>
      </c>
      <c r="AZ17" s="89"/>
    </row>
    <row r="18" spans="1:52" s="43" customFormat="1" ht="19.7" customHeight="1" x14ac:dyDescent="0.15">
      <c r="A18" s="307">
        <v>1</v>
      </c>
      <c r="B18" s="308" t="s">
        <v>70</v>
      </c>
      <c r="C18" s="308"/>
      <c r="D18" s="309" t="s">
        <v>70</v>
      </c>
      <c r="E18" s="309"/>
      <c r="F18" s="309"/>
      <c r="G18" s="309"/>
      <c r="H18" s="310"/>
      <c r="I18" s="310"/>
      <c r="J18" s="310"/>
      <c r="K18" s="310"/>
      <c r="L18" s="310"/>
      <c r="M18" s="311"/>
      <c r="N18" s="311"/>
      <c r="O18" s="311"/>
      <c r="P18" s="311"/>
      <c r="Q18" s="311"/>
      <c r="R18" s="311"/>
      <c r="S18" s="310"/>
      <c r="T18" s="310"/>
      <c r="U18" s="310"/>
      <c r="V18" s="310"/>
      <c r="W18" s="312" t="s">
        <v>76</v>
      </c>
      <c r="X18" s="312"/>
      <c r="Y18" s="312"/>
      <c r="Z18" s="312"/>
      <c r="AA18" s="313" t="s">
        <v>115</v>
      </c>
      <c r="AB18" s="313"/>
      <c r="AC18" s="313"/>
      <c r="AD18" s="75"/>
      <c r="AE18" s="75"/>
      <c r="AF18" s="75"/>
      <c r="AI18" s="132"/>
      <c r="AJ18" s="38"/>
      <c r="AK18" s="38" t="s">
        <v>70</v>
      </c>
      <c r="AL18" s="38"/>
    </row>
    <row r="19" spans="1:52" s="43" customFormat="1" ht="19.7" customHeight="1" x14ac:dyDescent="0.15">
      <c r="A19" s="307"/>
      <c r="B19" s="204" t="s">
        <v>71</v>
      </c>
      <c r="C19" s="204"/>
      <c r="D19" s="204"/>
      <c r="E19" s="204"/>
      <c r="F19" s="204"/>
      <c r="G19" s="204"/>
      <c r="H19" s="310"/>
      <c r="I19" s="310"/>
      <c r="J19" s="310"/>
      <c r="K19" s="310"/>
      <c r="L19" s="310"/>
      <c r="M19" s="314"/>
      <c r="N19" s="314"/>
      <c r="O19" s="314"/>
      <c r="P19" s="314"/>
      <c r="Q19" s="314"/>
      <c r="R19" s="314"/>
      <c r="S19" s="310"/>
      <c r="T19" s="310"/>
      <c r="U19" s="310"/>
      <c r="V19" s="310"/>
      <c r="W19" s="243" t="s">
        <v>78</v>
      </c>
      <c r="X19" s="243"/>
      <c r="Y19" s="243"/>
      <c r="Z19" s="243"/>
      <c r="AA19" s="244" t="s">
        <v>115</v>
      </c>
      <c r="AB19" s="244"/>
      <c r="AC19" s="244"/>
      <c r="AD19" s="75"/>
      <c r="AE19" s="75"/>
      <c r="AF19" s="75"/>
      <c r="AI19" s="38"/>
      <c r="AJ19" s="38"/>
    </row>
    <row r="20" spans="1:52" s="43" customFormat="1" ht="19.7" customHeight="1" thickBot="1" x14ac:dyDescent="0.2">
      <c r="A20" s="307"/>
      <c r="B20" s="246">
        <f>VLOOKUP(B18,$AI$15:$AJ$19,2,0)</f>
        <v>0</v>
      </c>
      <c r="C20" s="246"/>
      <c r="D20" s="253">
        <f>VLOOKUP(D18,$AK$15:$AL$18,2,0)</f>
        <v>0</v>
      </c>
      <c r="E20" s="253"/>
      <c r="F20" s="253"/>
      <c r="G20" s="253"/>
      <c r="H20" s="310"/>
      <c r="I20" s="310"/>
      <c r="J20" s="310"/>
      <c r="K20" s="310"/>
      <c r="L20" s="310"/>
      <c r="M20" s="315"/>
      <c r="N20" s="315"/>
      <c r="O20" s="315"/>
      <c r="P20" s="315"/>
      <c r="Q20" s="315"/>
      <c r="R20" s="315"/>
      <c r="S20" s="310"/>
      <c r="T20" s="310"/>
      <c r="U20" s="310"/>
      <c r="V20" s="310"/>
      <c r="W20" s="255"/>
      <c r="X20" s="255"/>
      <c r="Y20" s="255"/>
      <c r="Z20" s="81" t="s">
        <v>75</v>
      </c>
      <c r="AA20" s="256" t="s">
        <v>115</v>
      </c>
      <c r="AB20" s="256"/>
      <c r="AC20" s="256"/>
      <c r="AD20" s="76"/>
      <c r="AE20" s="76"/>
      <c r="AF20" s="76"/>
    </row>
    <row r="21" spans="1:52" s="43" customFormat="1" ht="19.7" customHeight="1" thickTop="1" x14ac:dyDescent="0.15">
      <c r="A21" s="248">
        <v>2</v>
      </c>
      <c r="B21" s="308" t="s">
        <v>70</v>
      </c>
      <c r="C21" s="308"/>
      <c r="D21" s="309" t="s">
        <v>70</v>
      </c>
      <c r="E21" s="309"/>
      <c r="F21" s="309"/>
      <c r="G21" s="309"/>
      <c r="H21" s="249"/>
      <c r="I21" s="249"/>
      <c r="J21" s="249"/>
      <c r="K21" s="249"/>
      <c r="L21" s="249"/>
      <c r="M21" s="314"/>
      <c r="N21" s="314"/>
      <c r="O21" s="314"/>
      <c r="P21" s="314"/>
      <c r="Q21" s="314"/>
      <c r="R21" s="314"/>
      <c r="S21" s="249"/>
      <c r="T21" s="249"/>
      <c r="U21" s="249"/>
      <c r="V21" s="249"/>
      <c r="W21" s="250" t="s">
        <v>76</v>
      </c>
      <c r="X21" s="250"/>
      <c r="Y21" s="250"/>
      <c r="Z21" s="250"/>
      <c r="AA21" s="244" t="s">
        <v>115</v>
      </c>
      <c r="AB21" s="244"/>
      <c r="AC21" s="244"/>
      <c r="AD21" s="75"/>
      <c r="AE21" s="75"/>
      <c r="AF21" s="75"/>
    </row>
    <row r="22" spans="1:52" s="43" customFormat="1" ht="19.7" customHeight="1" x14ac:dyDescent="0.15">
      <c r="A22" s="248"/>
      <c r="B22" s="204" t="s">
        <v>71</v>
      </c>
      <c r="C22" s="204"/>
      <c r="D22" s="204"/>
      <c r="E22" s="204"/>
      <c r="F22" s="204"/>
      <c r="G22" s="204"/>
      <c r="H22" s="249"/>
      <c r="I22" s="249"/>
      <c r="J22" s="249"/>
      <c r="K22" s="249"/>
      <c r="L22" s="249"/>
      <c r="M22" s="314"/>
      <c r="N22" s="314"/>
      <c r="O22" s="314"/>
      <c r="P22" s="314"/>
      <c r="Q22" s="314"/>
      <c r="R22" s="314"/>
      <c r="S22" s="249"/>
      <c r="T22" s="249"/>
      <c r="U22" s="249"/>
      <c r="V22" s="249"/>
      <c r="W22" s="243" t="s">
        <v>78</v>
      </c>
      <c r="X22" s="243"/>
      <c r="Y22" s="243"/>
      <c r="Z22" s="243"/>
      <c r="AA22" s="244" t="s">
        <v>115</v>
      </c>
      <c r="AB22" s="244"/>
      <c r="AC22" s="244"/>
      <c r="AD22" s="75"/>
      <c r="AE22" s="75"/>
      <c r="AF22" s="75"/>
    </row>
    <row r="23" spans="1:52" s="43" customFormat="1" ht="19.7" customHeight="1" thickBot="1" x14ac:dyDescent="0.2">
      <c r="A23" s="248"/>
      <c r="B23" s="246">
        <f>VLOOKUP(B21,$AI$15:$AJ$19,2,0)</f>
        <v>0</v>
      </c>
      <c r="C23" s="246"/>
      <c r="D23" s="246">
        <f>VLOOKUP(D21,$AK$15:$AL$18,2,0)</f>
        <v>0</v>
      </c>
      <c r="E23" s="246"/>
      <c r="F23" s="246"/>
      <c r="G23" s="246"/>
      <c r="H23" s="249"/>
      <c r="I23" s="249"/>
      <c r="J23" s="249"/>
      <c r="K23" s="249"/>
      <c r="L23" s="249"/>
      <c r="M23" s="314"/>
      <c r="N23" s="314"/>
      <c r="O23" s="314"/>
      <c r="P23" s="314"/>
      <c r="Q23" s="314"/>
      <c r="R23" s="314"/>
      <c r="S23" s="249"/>
      <c r="T23" s="249"/>
      <c r="U23" s="249"/>
      <c r="V23" s="249"/>
      <c r="W23" s="247"/>
      <c r="X23" s="247"/>
      <c r="Y23" s="247"/>
      <c r="Z23" s="82" t="s">
        <v>75</v>
      </c>
      <c r="AA23" s="244" t="s">
        <v>115</v>
      </c>
      <c r="AB23" s="244"/>
      <c r="AC23" s="244"/>
      <c r="AD23" s="76"/>
      <c r="AE23" s="76"/>
      <c r="AF23" s="76"/>
    </row>
    <row r="24" spans="1:52" s="43" customFormat="1" ht="19.7" customHeight="1" thickTop="1" x14ac:dyDescent="0.15">
      <c r="A24" s="248">
        <v>3</v>
      </c>
      <c r="B24" s="308" t="s">
        <v>70</v>
      </c>
      <c r="C24" s="308"/>
      <c r="D24" s="309" t="s">
        <v>70</v>
      </c>
      <c r="E24" s="309"/>
      <c r="F24" s="309"/>
      <c r="G24" s="309"/>
      <c r="H24" s="249"/>
      <c r="I24" s="249"/>
      <c r="J24" s="249"/>
      <c r="K24" s="249"/>
      <c r="L24" s="249"/>
      <c r="M24" s="314"/>
      <c r="N24" s="314"/>
      <c r="O24" s="314"/>
      <c r="P24" s="314"/>
      <c r="Q24" s="314"/>
      <c r="R24" s="314"/>
      <c r="S24" s="249"/>
      <c r="T24" s="249"/>
      <c r="U24" s="249"/>
      <c r="V24" s="249"/>
      <c r="W24" s="250" t="s">
        <v>76</v>
      </c>
      <c r="X24" s="250"/>
      <c r="Y24" s="250"/>
      <c r="Z24" s="250"/>
      <c r="AA24" s="244" t="s">
        <v>115</v>
      </c>
      <c r="AB24" s="244"/>
      <c r="AC24" s="244"/>
      <c r="AD24" s="75"/>
      <c r="AE24" s="75"/>
      <c r="AF24" s="75"/>
    </row>
    <row r="25" spans="1:52" s="43" customFormat="1" ht="19.7" customHeight="1" x14ac:dyDescent="0.15">
      <c r="A25" s="248"/>
      <c r="B25" s="204" t="s">
        <v>71</v>
      </c>
      <c r="C25" s="204"/>
      <c r="D25" s="204"/>
      <c r="E25" s="204"/>
      <c r="F25" s="204"/>
      <c r="G25" s="204"/>
      <c r="H25" s="249"/>
      <c r="I25" s="249"/>
      <c r="J25" s="249"/>
      <c r="K25" s="249"/>
      <c r="L25" s="249"/>
      <c r="M25" s="314"/>
      <c r="N25" s="314"/>
      <c r="O25" s="314"/>
      <c r="P25" s="314"/>
      <c r="Q25" s="314"/>
      <c r="R25" s="314"/>
      <c r="S25" s="249"/>
      <c r="T25" s="249"/>
      <c r="U25" s="249"/>
      <c r="V25" s="249"/>
      <c r="W25" s="243" t="s">
        <v>78</v>
      </c>
      <c r="X25" s="243"/>
      <c r="Y25" s="243"/>
      <c r="Z25" s="243"/>
      <c r="AA25" s="244" t="s">
        <v>115</v>
      </c>
      <c r="AB25" s="244"/>
      <c r="AC25" s="244"/>
      <c r="AD25" s="75"/>
      <c r="AE25" s="75"/>
      <c r="AF25" s="75"/>
    </row>
    <row r="26" spans="1:52" s="43" customFormat="1" ht="19.7" customHeight="1" thickBot="1" x14ac:dyDescent="0.2">
      <c r="A26" s="248"/>
      <c r="B26" s="246">
        <f>VLOOKUP(B24,$AI$15:$AJ$19,2,0)</f>
        <v>0</v>
      </c>
      <c r="C26" s="246"/>
      <c r="D26" s="246">
        <f>VLOOKUP(D24,$AK$15:$AL$18,2,0)</f>
        <v>0</v>
      </c>
      <c r="E26" s="246"/>
      <c r="F26" s="246"/>
      <c r="G26" s="246"/>
      <c r="H26" s="249"/>
      <c r="I26" s="249"/>
      <c r="J26" s="249"/>
      <c r="K26" s="249"/>
      <c r="L26" s="249"/>
      <c r="M26" s="314"/>
      <c r="N26" s="314"/>
      <c r="O26" s="314"/>
      <c r="P26" s="314"/>
      <c r="Q26" s="314"/>
      <c r="R26" s="314"/>
      <c r="S26" s="249"/>
      <c r="T26" s="249"/>
      <c r="U26" s="249"/>
      <c r="V26" s="249"/>
      <c r="W26" s="247"/>
      <c r="X26" s="247"/>
      <c r="Y26" s="247"/>
      <c r="Z26" s="82" t="s">
        <v>75</v>
      </c>
      <c r="AA26" s="244" t="s">
        <v>115</v>
      </c>
      <c r="AB26" s="244"/>
      <c r="AC26" s="244"/>
      <c r="AD26" s="76"/>
      <c r="AE26" s="76"/>
      <c r="AF26" s="76"/>
    </row>
    <row r="27" spans="1:52" s="43" customFormat="1" ht="19.7" customHeight="1" thickTop="1" x14ac:dyDescent="0.15">
      <c r="A27" s="248">
        <v>4</v>
      </c>
      <c r="B27" s="308" t="s">
        <v>70</v>
      </c>
      <c r="C27" s="308"/>
      <c r="D27" s="309" t="s">
        <v>70</v>
      </c>
      <c r="E27" s="309"/>
      <c r="F27" s="309"/>
      <c r="G27" s="309"/>
      <c r="H27" s="249"/>
      <c r="I27" s="249"/>
      <c r="J27" s="249"/>
      <c r="K27" s="249"/>
      <c r="L27" s="249"/>
      <c r="M27" s="314"/>
      <c r="N27" s="314"/>
      <c r="O27" s="314"/>
      <c r="P27" s="314"/>
      <c r="Q27" s="314"/>
      <c r="R27" s="314"/>
      <c r="S27" s="249"/>
      <c r="T27" s="249"/>
      <c r="U27" s="249"/>
      <c r="V27" s="249"/>
      <c r="W27" s="250" t="s">
        <v>76</v>
      </c>
      <c r="X27" s="250"/>
      <c r="Y27" s="250"/>
      <c r="Z27" s="250"/>
      <c r="AA27" s="244" t="s">
        <v>115</v>
      </c>
      <c r="AB27" s="244"/>
      <c r="AC27" s="244"/>
      <c r="AD27" s="75"/>
      <c r="AE27" s="75"/>
      <c r="AF27" s="75"/>
    </row>
    <row r="28" spans="1:52" s="43" customFormat="1" ht="19.7" customHeight="1" x14ac:dyDescent="0.15">
      <c r="A28" s="248"/>
      <c r="B28" s="204" t="s">
        <v>71</v>
      </c>
      <c r="C28" s="204"/>
      <c r="D28" s="204"/>
      <c r="E28" s="204"/>
      <c r="F28" s="204"/>
      <c r="G28" s="204"/>
      <c r="H28" s="249"/>
      <c r="I28" s="249"/>
      <c r="J28" s="249"/>
      <c r="K28" s="249"/>
      <c r="L28" s="249"/>
      <c r="M28" s="314"/>
      <c r="N28" s="314"/>
      <c r="O28" s="314"/>
      <c r="P28" s="314"/>
      <c r="Q28" s="314"/>
      <c r="R28" s="314"/>
      <c r="S28" s="249"/>
      <c r="T28" s="249"/>
      <c r="U28" s="249"/>
      <c r="V28" s="249"/>
      <c r="W28" s="243" t="s">
        <v>78</v>
      </c>
      <c r="X28" s="243"/>
      <c r="Y28" s="243"/>
      <c r="Z28" s="243"/>
      <c r="AA28" s="244" t="s">
        <v>115</v>
      </c>
      <c r="AB28" s="244"/>
      <c r="AC28" s="244"/>
      <c r="AD28" s="75"/>
      <c r="AE28" s="75"/>
      <c r="AF28" s="75"/>
    </row>
    <row r="29" spans="1:52" s="43" customFormat="1" ht="19.7" customHeight="1" thickBot="1" x14ac:dyDescent="0.2">
      <c r="A29" s="248"/>
      <c r="B29" s="246">
        <f>VLOOKUP(B27,$AI$15:$AJ$19,2,0)</f>
        <v>0</v>
      </c>
      <c r="C29" s="246"/>
      <c r="D29" s="246">
        <f>VLOOKUP(D27,$AK$15:$AL$18,2,0)</f>
        <v>0</v>
      </c>
      <c r="E29" s="246"/>
      <c r="F29" s="246"/>
      <c r="G29" s="246"/>
      <c r="H29" s="249"/>
      <c r="I29" s="249"/>
      <c r="J29" s="249"/>
      <c r="K29" s="249"/>
      <c r="L29" s="249"/>
      <c r="M29" s="314"/>
      <c r="N29" s="314"/>
      <c r="O29" s="314"/>
      <c r="P29" s="314"/>
      <c r="Q29" s="314"/>
      <c r="R29" s="314"/>
      <c r="S29" s="249"/>
      <c r="T29" s="249"/>
      <c r="U29" s="249"/>
      <c r="V29" s="249"/>
      <c r="W29" s="247"/>
      <c r="X29" s="247"/>
      <c r="Y29" s="247"/>
      <c r="Z29" s="82" t="s">
        <v>75</v>
      </c>
      <c r="AA29" s="244" t="s">
        <v>115</v>
      </c>
      <c r="AB29" s="244"/>
      <c r="AC29" s="244"/>
      <c r="AD29" s="76"/>
      <c r="AE29" s="76"/>
      <c r="AF29" s="76"/>
    </row>
    <row r="30" spans="1:52" s="43" customFormat="1" ht="19.7" customHeight="1" thickTop="1" thickBot="1" x14ac:dyDescent="0.2">
      <c r="A30" s="321">
        <v>5</v>
      </c>
      <c r="B30" s="308" t="s">
        <v>70</v>
      </c>
      <c r="C30" s="308"/>
      <c r="D30" s="309" t="s">
        <v>70</v>
      </c>
      <c r="E30" s="309"/>
      <c r="F30" s="309"/>
      <c r="G30" s="309"/>
      <c r="H30" s="252"/>
      <c r="I30" s="252"/>
      <c r="J30" s="252"/>
      <c r="K30" s="252"/>
      <c r="L30" s="252"/>
      <c r="M30" s="314"/>
      <c r="N30" s="314"/>
      <c r="O30" s="314"/>
      <c r="P30" s="314"/>
      <c r="Q30" s="314"/>
      <c r="R30" s="314"/>
      <c r="S30" s="322"/>
      <c r="T30" s="322"/>
      <c r="U30" s="322"/>
      <c r="V30" s="322"/>
      <c r="W30" s="250" t="s">
        <v>76</v>
      </c>
      <c r="X30" s="250"/>
      <c r="Y30" s="250"/>
      <c r="Z30" s="250"/>
      <c r="AA30" s="244" t="s">
        <v>115</v>
      </c>
      <c r="AB30" s="244"/>
      <c r="AC30" s="244"/>
      <c r="AD30" s="75"/>
      <c r="AE30" s="75"/>
      <c r="AF30" s="75"/>
    </row>
    <row r="31" spans="1:52" s="43" customFormat="1" ht="19.7" customHeight="1" thickBot="1" x14ac:dyDescent="0.2">
      <c r="A31" s="321"/>
      <c r="B31" s="204" t="s">
        <v>71</v>
      </c>
      <c r="C31" s="204"/>
      <c r="D31" s="204"/>
      <c r="E31" s="204"/>
      <c r="F31" s="204"/>
      <c r="G31" s="204"/>
      <c r="H31" s="252"/>
      <c r="I31" s="252"/>
      <c r="J31" s="252"/>
      <c r="K31" s="252"/>
      <c r="L31" s="252"/>
      <c r="M31" s="314"/>
      <c r="N31" s="314"/>
      <c r="O31" s="314"/>
      <c r="P31" s="314"/>
      <c r="Q31" s="314"/>
      <c r="R31" s="314"/>
      <c r="S31" s="322"/>
      <c r="T31" s="322"/>
      <c r="U31" s="322"/>
      <c r="V31" s="322"/>
      <c r="W31" s="243" t="s">
        <v>78</v>
      </c>
      <c r="X31" s="243"/>
      <c r="Y31" s="243"/>
      <c r="Z31" s="243"/>
      <c r="AA31" s="244" t="s">
        <v>115</v>
      </c>
      <c r="AB31" s="244"/>
      <c r="AC31" s="244"/>
      <c r="AD31" s="75"/>
      <c r="AE31" s="75"/>
      <c r="AF31" s="75"/>
    </row>
    <row r="32" spans="1:52" s="43" customFormat="1" ht="19.7" customHeight="1" thickBot="1" x14ac:dyDescent="0.2">
      <c r="A32" s="321"/>
      <c r="B32" s="316">
        <f>VLOOKUP(B30,$AI$15:$AJ$19,2,0)</f>
        <v>0</v>
      </c>
      <c r="C32" s="316"/>
      <c r="D32" s="253">
        <f>VLOOKUP(D30,$AK$15:$AL$18,2,0)</f>
        <v>0</v>
      </c>
      <c r="E32" s="253"/>
      <c r="F32" s="253"/>
      <c r="G32" s="253"/>
      <c r="H32" s="252"/>
      <c r="I32" s="252"/>
      <c r="J32" s="252"/>
      <c r="K32" s="252"/>
      <c r="L32" s="252"/>
      <c r="M32" s="315"/>
      <c r="N32" s="317"/>
      <c r="O32" s="317"/>
      <c r="P32" s="317"/>
      <c r="Q32" s="317"/>
      <c r="R32" s="317"/>
      <c r="S32" s="322"/>
      <c r="T32" s="322"/>
      <c r="U32" s="322"/>
      <c r="V32" s="322"/>
      <c r="W32" s="318"/>
      <c r="X32" s="318"/>
      <c r="Y32" s="318"/>
      <c r="Z32" s="83" t="s">
        <v>75</v>
      </c>
      <c r="AA32" s="319" t="s">
        <v>115</v>
      </c>
      <c r="AB32" s="319"/>
      <c r="AC32" s="319"/>
      <c r="AD32" s="76"/>
      <c r="AE32" s="76"/>
      <c r="AF32" s="76"/>
    </row>
    <row r="33" spans="1:43" s="43" customFormat="1" ht="19.7" customHeight="1" x14ac:dyDescent="0.15">
      <c r="A33" s="326" t="s">
        <v>205</v>
      </c>
      <c r="B33" s="327" t="s">
        <v>116</v>
      </c>
      <c r="C33" s="327"/>
      <c r="D33" s="327"/>
      <c r="E33" s="327"/>
      <c r="F33" s="327" t="s">
        <v>117</v>
      </c>
      <c r="G33" s="327"/>
      <c r="H33" s="327"/>
      <c r="I33" s="327"/>
      <c r="J33" s="327" t="s">
        <v>118</v>
      </c>
      <c r="K33" s="327"/>
      <c r="L33" s="327"/>
      <c r="M33" s="327"/>
      <c r="N33" s="328" t="s">
        <v>119</v>
      </c>
      <c r="O33" s="328"/>
      <c r="P33" s="328"/>
      <c r="Q33" s="328"/>
      <c r="R33" s="328" t="s">
        <v>120</v>
      </c>
      <c r="S33" s="328"/>
      <c r="T33" s="328"/>
      <c r="U33" s="328"/>
      <c r="V33" s="328" t="s">
        <v>121</v>
      </c>
      <c r="W33" s="328"/>
      <c r="X33" s="328"/>
      <c r="Y33" s="328"/>
      <c r="Z33" s="329" t="s">
        <v>122</v>
      </c>
      <c r="AA33" s="329"/>
      <c r="AB33" s="329"/>
      <c r="AC33" s="329"/>
      <c r="AD33" s="76"/>
      <c r="AE33" s="76"/>
      <c r="AH33" s="73" t="s">
        <v>123</v>
      </c>
      <c r="AI33" s="73">
        <v>3</v>
      </c>
      <c r="AK33" s="73">
        <v>3</v>
      </c>
      <c r="AL33" s="73">
        <v>0.6</v>
      </c>
      <c r="AM33" s="73">
        <v>2</v>
      </c>
      <c r="AN33" s="73">
        <v>0.6</v>
      </c>
      <c r="AO33" s="73">
        <v>4</v>
      </c>
      <c r="AP33" s="73">
        <v>0.6</v>
      </c>
    </row>
    <row r="34" spans="1:43" s="43" customFormat="1" ht="19.7" customHeight="1" x14ac:dyDescent="0.15">
      <c r="A34" s="326"/>
      <c r="B34" s="330" t="s">
        <v>124</v>
      </c>
      <c r="C34" s="330"/>
      <c r="D34" s="331">
        <v>2</v>
      </c>
      <c r="E34" s="331"/>
      <c r="F34" s="330" t="s">
        <v>124</v>
      </c>
      <c r="G34" s="330"/>
      <c r="H34" s="331">
        <v>2</v>
      </c>
      <c r="I34" s="331"/>
      <c r="J34" s="330" t="s">
        <v>124</v>
      </c>
      <c r="K34" s="330"/>
      <c r="L34" s="331">
        <v>2</v>
      </c>
      <c r="M34" s="331"/>
      <c r="N34" s="330" t="s">
        <v>124</v>
      </c>
      <c r="O34" s="330"/>
      <c r="P34" s="331">
        <v>2</v>
      </c>
      <c r="Q34" s="331"/>
      <c r="R34" s="330" t="s">
        <v>124</v>
      </c>
      <c r="S34" s="330"/>
      <c r="T34" s="331">
        <v>2</v>
      </c>
      <c r="U34" s="331"/>
      <c r="V34" s="332">
        <f>SUM(B35:U36)</f>
        <v>0</v>
      </c>
      <c r="W34" s="332"/>
      <c r="X34" s="332"/>
      <c r="Y34" s="332"/>
      <c r="Z34" s="333">
        <f>IF(V2=0,AB6+V34,(AB6+V34)/2)</f>
        <v>0</v>
      </c>
      <c r="AA34" s="333"/>
      <c r="AB34" s="333"/>
      <c r="AC34" s="333"/>
      <c r="AD34" s="76"/>
      <c r="AE34" s="76"/>
      <c r="AH34" s="73" t="s">
        <v>125</v>
      </c>
      <c r="AI34" s="73">
        <v>3</v>
      </c>
      <c r="AK34" s="73">
        <v>6</v>
      </c>
      <c r="AL34" s="73">
        <v>0.4</v>
      </c>
      <c r="AM34" s="73">
        <v>3</v>
      </c>
      <c r="AN34" s="73">
        <v>0.4</v>
      </c>
      <c r="AO34" s="73">
        <v>7</v>
      </c>
      <c r="AP34" s="73">
        <v>0.4</v>
      </c>
    </row>
    <row r="35" spans="1:43" s="43" customFormat="1" ht="18" customHeight="1" x14ac:dyDescent="0.15">
      <c r="A35" s="326"/>
      <c r="B35" s="320">
        <f>D34*B20*D20</f>
        <v>0</v>
      </c>
      <c r="C35" s="320"/>
      <c r="D35" s="320"/>
      <c r="E35" s="320"/>
      <c r="F35" s="320">
        <f>H34*B23*D23</f>
        <v>0</v>
      </c>
      <c r="G35" s="320"/>
      <c r="H35" s="320"/>
      <c r="I35" s="320"/>
      <c r="J35" s="320">
        <f>L34*B26*D26</f>
        <v>0</v>
      </c>
      <c r="K35" s="320"/>
      <c r="L35" s="320"/>
      <c r="M35" s="320"/>
      <c r="N35" s="320">
        <f>P34*B29*D29</f>
        <v>0</v>
      </c>
      <c r="O35" s="320"/>
      <c r="P35" s="320"/>
      <c r="Q35" s="320"/>
      <c r="R35" s="320">
        <f>T34*B32*D32</f>
        <v>0</v>
      </c>
      <c r="S35" s="320"/>
      <c r="T35" s="320"/>
      <c r="U35" s="320"/>
      <c r="V35" s="332"/>
      <c r="W35" s="332"/>
      <c r="X35" s="332"/>
      <c r="Y35" s="332"/>
      <c r="Z35" s="333"/>
      <c r="AA35" s="333"/>
      <c r="AB35" s="333"/>
      <c r="AC35" s="333"/>
      <c r="AD35" s="76"/>
      <c r="AE35" s="76"/>
    </row>
    <row r="36" spans="1:43" s="43" customFormat="1" ht="18" customHeight="1" x14ac:dyDescent="0.15">
      <c r="A36" s="326"/>
      <c r="B36" s="320"/>
      <c r="C36" s="320"/>
      <c r="D36" s="320"/>
      <c r="E36" s="320"/>
      <c r="F36" s="320"/>
      <c r="G36" s="320"/>
      <c r="H36" s="320"/>
      <c r="I36" s="320"/>
      <c r="J36" s="320"/>
      <c r="K36" s="320"/>
      <c r="L36" s="320"/>
      <c r="M36" s="320"/>
      <c r="N36" s="320"/>
      <c r="O36" s="320"/>
      <c r="P36" s="320"/>
      <c r="Q36" s="320"/>
      <c r="R36" s="320"/>
      <c r="S36" s="320"/>
      <c r="T36" s="320"/>
      <c r="U36" s="320"/>
      <c r="V36" s="332"/>
      <c r="W36" s="332"/>
      <c r="X36" s="332"/>
      <c r="Y36" s="332"/>
      <c r="Z36" s="333"/>
      <c r="AA36" s="333"/>
      <c r="AB36" s="333"/>
      <c r="AC36" s="333"/>
      <c r="AD36" s="76"/>
      <c r="AE36" s="76"/>
      <c r="AH36" s="38"/>
      <c r="AI36" s="38"/>
      <c r="AJ36" s="38"/>
      <c r="AK36" s="38"/>
      <c r="AL36" s="38"/>
      <c r="AM36" s="38"/>
      <c r="AN36" s="38"/>
      <c r="AO36" s="38"/>
      <c r="AP36" s="38"/>
    </row>
    <row r="37" spans="1:43" s="43" customFormat="1" ht="19.7" customHeight="1" x14ac:dyDescent="0.15">
      <c r="A37" s="323" t="s">
        <v>42</v>
      </c>
      <c r="B37" s="324" t="s">
        <v>126</v>
      </c>
      <c r="C37" s="324"/>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76"/>
      <c r="AE37" s="76"/>
      <c r="AF37" s="76"/>
      <c r="AI37" s="38"/>
      <c r="AJ37" s="38"/>
      <c r="AK37" s="38"/>
      <c r="AL37" s="38"/>
      <c r="AM37" s="38"/>
      <c r="AN37" s="38"/>
      <c r="AO37" s="38"/>
      <c r="AP37" s="38"/>
      <c r="AQ37" s="38"/>
    </row>
    <row r="38" spans="1:43" s="43" customFormat="1" ht="19.7" customHeight="1" x14ac:dyDescent="0.15">
      <c r="A38" s="323"/>
      <c r="B38" s="325" t="s">
        <v>204</v>
      </c>
      <c r="C38" s="325"/>
      <c r="D38" s="325"/>
      <c r="E38" s="325"/>
      <c r="F38" s="325"/>
      <c r="G38" s="325"/>
      <c r="H38" s="325"/>
      <c r="I38" s="325"/>
      <c r="J38" s="325"/>
      <c r="K38" s="325"/>
      <c r="L38" s="325"/>
      <c r="M38" s="325"/>
      <c r="N38" s="325"/>
      <c r="O38" s="325"/>
      <c r="P38" s="325"/>
      <c r="Q38" s="325"/>
      <c r="R38" s="325"/>
      <c r="S38" s="325"/>
      <c r="T38" s="325"/>
      <c r="U38" s="325"/>
      <c r="V38" s="325"/>
      <c r="W38" s="325"/>
      <c r="X38" s="325"/>
      <c r="Y38" s="325"/>
      <c r="Z38" s="325"/>
      <c r="AA38" s="325"/>
      <c r="AB38" s="325"/>
      <c r="AC38" s="325"/>
      <c r="AD38" s="76"/>
      <c r="AE38" s="76"/>
      <c r="AF38" s="76"/>
      <c r="AI38" s="38"/>
      <c r="AJ38" s="38"/>
      <c r="AK38" s="38"/>
      <c r="AL38" s="38"/>
      <c r="AM38" s="38"/>
      <c r="AN38" s="38"/>
      <c r="AO38" s="38"/>
      <c r="AP38" s="38"/>
      <c r="AQ38" s="38"/>
    </row>
    <row r="39" spans="1:43" ht="19.7" customHeight="1" x14ac:dyDescent="0.15">
      <c r="A39" s="323"/>
      <c r="B39" s="38" t="s">
        <v>127</v>
      </c>
      <c r="AC39" s="84"/>
    </row>
    <row r="40" spans="1:43" ht="19.7" customHeight="1" x14ac:dyDescent="0.15">
      <c r="A40" s="323"/>
      <c r="B40" s="85" t="s">
        <v>128</v>
      </c>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6"/>
    </row>
    <row r="41" spans="1:43" ht="12.75" customHeight="1" x14ac:dyDescent="0.15">
      <c r="A41" s="75"/>
      <c r="B41" s="75"/>
      <c r="C41" s="75"/>
      <c r="D41" s="75"/>
      <c r="E41" s="75"/>
    </row>
    <row r="42" spans="1:43" ht="12.75" customHeight="1" x14ac:dyDescent="0.15">
      <c r="A42" s="75"/>
      <c r="B42" s="75"/>
      <c r="C42" s="75"/>
      <c r="D42" s="75"/>
      <c r="E42" s="75"/>
    </row>
  </sheetData>
  <mergeCells count="181">
    <mergeCell ref="A37:A40"/>
    <mergeCell ref="B37:AC37"/>
    <mergeCell ref="B38:AC38"/>
    <mergeCell ref="A33:A36"/>
    <mergeCell ref="B33:E33"/>
    <mergeCell ref="F33:I33"/>
    <mergeCell ref="J33:M33"/>
    <mergeCell ref="N33:Q33"/>
    <mergeCell ref="R33:U33"/>
    <mergeCell ref="V33:Y33"/>
    <mergeCell ref="Z33:AC33"/>
    <mergeCell ref="B34:C34"/>
    <mergeCell ref="D34:E34"/>
    <mergeCell ref="F34:G34"/>
    <mergeCell ref="H34:I34"/>
    <mergeCell ref="J34:K34"/>
    <mergeCell ref="L34:M34"/>
    <mergeCell ref="N34:O34"/>
    <mergeCell ref="P34:Q34"/>
    <mergeCell ref="R34:S34"/>
    <mergeCell ref="T34:U34"/>
    <mergeCell ref="V34:Y36"/>
    <mergeCell ref="Z34:AC36"/>
    <mergeCell ref="B35:E36"/>
    <mergeCell ref="F35:I36"/>
    <mergeCell ref="J35:M36"/>
    <mergeCell ref="N35:Q36"/>
    <mergeCell ref="A30:A32"/>
    <mergeCell ref="B30:C30"/>
    <mergeCell ref="D30:G30"/>
    <mergeCell ref="H30:L32"/>
    <mergeCell ref="M30:R30"/>
    <mergeCell ref="R35:U36"/>
    <mergeCell ref="S30:V32"/>
    <mergeCell ref="W30:Z30"/>
    <mergeCell ref="AA30:AC30"/>
    <mergeCell ref="B31:G31"/>
    <mergeCell ref="M31:R31"/>
    <mergeCell ref="W31:Z31"/>
    <mergeCell ref="AA31:AC31"/>
    <mergeCell ref="B32:C32"/>
    <mergeCell ref="D32:G32"/>
    <mergeCell ref="M32:R32"/>
    <mergeCell ref="W32:Y32"/>
    <mergeCell ref="AA32:AC32"/>
    <mergeCell ref="A27:A29"/>
    <mergeCell ref="B27:C27"/>
    <mergeCell ref="D27:G27"/>
    <mergeCell ref="H27:L29"/>
    <mergeCell ref="M27:R27"/>
    <mergeCell ref="S27:V29"/>
    <mergeCell ref="W27:Z27"/>
    <mergeCell ref="AA27:AC27"/>
    <mergeCell ref="B28:G28"/>
    <mergeCell ref="M28:R28"/>
    <mergeCell ref="W28:Z28"/>
    <mergeCell ref="AA28:AC28"/>
    <mergeCell ref="B29:C29"/>
    <mergeCell ref="D29:G29"/>
    <mergeCell ref="M29:R29"/>
    <mergeCell ref="W29:Y29"/>
    <mergeCell ref="AA29:AC29"/>
    <mergeCell ref="A24:A26"/>
    <mergeCell ref="B24:C24"/>
    <mergeCell ref="D24:G24"/>
    <mergeCell ref="H24:L26"/>
    <mergeCell ref="M24:R24"/>
    <mergeCell ref="S24:V26"/>
    <mergeCell ref="W24:Z24"/>
    <mergeCell ref="AA24:AC24"/>
    <mergeCell ref="B25:G25"/>
    <mergeCell ref="M25:R25"/>
    <mergeCell ref="W25:Z25"/>
    <mergeCell ref="AA25:AC25"/>
    <mergeCell ref="B26:C26"/>
    <mergeCell ref="D26:G26"/>
    <mergeCell ref="M26:R26"/>
    <mergeCell ref="W26:Y26"/>
    <mergeCell ref="AA26:AC26"/>
    <mergeCell ref="A21:A23"/>
    <mergeCell ref="B21:C21"/>
    <mergeCell ref="D21:G21"/>
    <mergeCell ref="H21:L23"/>
    <mergeCell ref="M21:R21"/>
    <mergeCell ref="S21:V23"/>
    <mergeCell ref="W21:Z21"/>
    <mergeCell ref="AA21:AC21"/>
    <mergeCell ref="B22:G22"/>
    <mergeCell ref="M22:R22"/>
    <mergeCell ref="W22:Z22"/>
    <mergeCell ref="AA22:AC22"/>
    <mergeCell ref="B23:C23"/>
    <mergeCell ref="D23:G23"/>
    <mergeCell ref="M23:R23"/>
    <mergeCell ref="W23:Y23"/>
    <mergeCell ref="AA23:AC23"/>
    <mergeCell ref="A18:A20"/>
    <mergeCell ref="B18:C18"/>
    <mergeCell ref="D18:G18"/>
    <mergeCell ref="H18:L20"/>
    <mergeCell ref="M18:R18"/>
    <mergeCell ref="S18:V20"/>
    <mergeCell ref="W18:Z18"/>
    <mergeCell ref="AA18:AC18"/>
    <mergeCell ref="B19:G19"/>
    <mergeCell ref="M19:R19"/>
    <mergeCell ref="W19:Z19"/>
    <mergeCell ref="AA19:AC19"/>
    <mergeCell ref="B20:C20"/>
    <mergeCell ref="D20:G20"/>
    <mergeCell ref="M20:R20"/>
    <mergeCell ref="W20:Y20"/>
    <mergeCell ref="AA20:AC20"/>
    <mergeCell ref="A15:A17"/>
    <mergeCell ref="B15:C15"/>
    <mergeCell ref="D15:G15"/>
    <mergeCell ref="H15:L17"/>
    <mergeCell ref="M15:R15"/>
    <mergeCell ref="S15:V17"/>
    <mergeCell ref="W15:Z15"/>
    <mergeCell ref="AA15:AC15"/>
    <mergeCell ref="B16:G16"/>
    <mergeCell ref="M16:R16"/>
    <mergeCell ref="W16:Z16"/>
    <mergeCell ref="AA16:AC16"/>
    <mergeCell ref="B17:C17"/>
    <mergeCell ref="D17:G17"/>
    <mergeCell ref="M17:R17"/>
    <mergeCell ref="W17:Y17"/>
    <mergeCell ref="AA17:AC17"/>
    <mergeCell ref="A11:A14"/>
    <mergeCell ref="B11:C11"/>
    <mergeCell ref="D11:G11"/>
    <mergeCell ref="H11:L14"/>
    <mergeCell ref="M11:R11"/>
    <mergeCell ref="S11:Z11"/>
    <mergeCell ref="AA11:AC11"/>
    <mergeCell ref="B12:C14"/>
    <mergeCell ref="D12:G14"/>
    <mergeCell ref="M12:R13"/>
    <mergeCell ref="S12:V14"/>
    <mergeCell ref="W12:Z12"/>
    <mergeCell ref="AA12:AC12"/>
    <mergeCell ref="W13:Z13"/>
    <mergeCell ref="AA13:AC13"/>
    <mergeCell ref="M14:R14"/>
    <mergeCell ref="W14:Z14"/>
    <mergeCell ref="AA14:AC14"/>
    <mergeCell ref="A4:B4"/>
    <mergeCell ref="C4:M4"/>
    <mergeCell ref="N4:O4"/>
    <mergeCell ref="P4:U4"/>
    <mergeCell ref="V4:Y4"/>
    <mergeCell ref="Z4:AB4"/>
    <mergeCell ref="Z5:AC5"/>
    <mergeCell ref="A6:J6"/>
    <mergeCell ref="N6:Q6"/>
    <mergeCell ref="W6:X6"/>
    <mergeCell ref="Z6:AA6"/>
    <mergeCell ref="AB6:AC9"/>
    <mergeCell ref="A7:J7"/>
    <mergeCell ref="N7:Q7"/>
    <mergeCell ref="W7:X7"/>
    <mergeCell ref="Z7:AA7"/>
    <mergeCell ref="A8:J8"/>
    <mergeCell ref="N8:Q8"/>
    <mergeCell ref="W8:X8"/>
    <mergeCell ref="Z8:AA8"/>
    <mergeCell ref="A9:J9"/>
    <mergeCell ref="N9:Q9"/>
    <mergeCell ref="W9:X9"/>
    <mergeCell ref="Z9:AA9"/>
    <mergeCell ref="W1:Y1"/>
    <mergeCell ref="Z1:AC1"/>
    <mergeCell ref="N2:T2"/>
    <mergeCell ref="V2:AB2"/>
    <mergeCell ref="A3:B3"/>
    <mergeCell ref="C3:M3"/>
    <mergeCell ref="N3:Q3"/>
    <mergeCell ref="R3:Y3"/>
    <mergeCell ref="AA3:AB3"/>
  </mergeCells>
  <phoneticPr fontId="18"/>
  <dataValidations count="8">
    <dataValidation type="list" allowBlank="1" showInputMessage="1" showErrorMessage="1" sqref="V2:AB2">
      <formula1>$AR$6:$AR$10</formula1>
      <formula2>0</formula2>
    </dataValidation>
    <dataValidation type="list" allowBlank="1" showInputMessage="1" showErrorMessage="1" sqref="A6:J6">
      <formula1>$AI$6:$AI$9</formula1>
      <formula2>0</formula2>
    </dataValidation>
    <dataValidation type="list" allowBlank="1" showInputMessage="1" showErrorMessage="1" sqref="D15:G15 D18:G18 D27:G27 D21:G21 D24:G24 D30:G30">
      <formula1>$AK$15:$AK$18</formula1>
      <formula2>0</formula2>
    </dataValidation>
    <dataValidation type="list" allowBlank="1" showInputMessage="1" showErrorMessage="1" sqref="A7">
      <formula1>$AK$6:$AK$7</formula1>
      <formula2>0</formula2>
    </dataValidation>
    <dataValidation type="list" allowBlank="1" showInputMessage="1" showErrorMessage="1" sqref="A8">
      <formula1>$AM$6:$AM$7</formula1>
      <formula2>0</formula2>
    </dataValidation>
    <dataValidation type="list" allowBlank="1" showInputMessage="1" showErrorMessage="1" sqref="B15:C15">
      <formula1>$AI$15:$AI$19</formula1>
      <formula2>0</formula2>
    </dataValidation>
    <dataValidation type="list" allowBlank="1" showInputMessage="1" showErrorMessage="1" sqref="A9:J9">
      <formula1>$AO$6:$AO$9</formula1>
      <formula2>0</formula2>
    </dataValidation>
    <dataValidation type="list" allowBlank="1" showInputMessage="1" showErrorMessage="1" sqref="B18:C18 B21:C21 B24:C24 B27:C27 B30:C30">
      <formula1>$AI$15:$AI$17</formula1>
    </dataValidation>
  </dataValidations>
  <pageMargins left="0.78740157480314965" right="0.39370078740157483" top="0.78740157480314965" bottom="0.78740157480314965" header="0.51181102362204722" footer="0.39370078740157483"/>
  <pageSetup paperSize="9" firstPageNumber="0" orientation="portrait" horizontalDpi="300" verticalDpi="300" r:id="rId1"/>
  <headerFooter>
    <oddHeader>&amp;L様式５－６</oddHeader>
    <oddFooter>&amp;R&amp;"ＭＳ 明朝,標準"&amp;9倉敷市庁舎等再編整備事業（行政ゾーン整備）管理支援業務プロポーザル</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79646"/>
    <pageSetUpPr fitToPage="1"/>
  </sheetPr>
  <dimension ref="A1:AMK42"/>
  <sheetViews>
    <sheetView showGridLines="0" view="pageBreakPreview" zoomScaleNormal="55" workbookViewId="0">
      <selection activeCell="A2" sqref="A2"/>
    </sheetView>
  </sheetViews>
  <sheetFormatPr defaultRowHeight="13.5" x14ac:dyDescent="0.15"/>
  <cols>
    <col min="1" max="15" width="3.125" style="38" customWidth="1"/>
    <col min="16" max="16" width="3" style="38" customWidth="1"/>
    <col min="17" max="28" width="3.125" style="38" customWidth="1"/>
    <col min="29" max="29" width="5.625" style="38" customWidth="1"/>
    <col min="30" max="33" width="2.125" style="38" customWidth="1"/>
    <col min="34" max="34" width="5.625" style="38" customWidth="1"/>
    <col min="35" max="35" width="13.875" style="38" hidden="1" customWidth="1"/>
    <col min="36" max="36" width="4.75" style="38" hidden="1" customWidth="1"/>
    <col min="37" max="37" width="14.75" style="38" hidden="1" customWidth="1"/>
    <col min="38" max="38" width="4.75" style="38" hidden="1" customWidth="1"/>
    <col min="39" max="39" width="25.625" style="38" hidden="1" customWidth="1"/>
    <col min="40" max="40" width="4.75" style="38" hidden="1" customWidth="1"/>
    <col min="41" max="41" width="30.625" style="38" hidden="1" customWidth="1"/>
    <col min="42" max="42" width="5.25" style="38" hidden="1" customWidth="1"/>
    <col min="43" max="43" width="13" style="38" hidden="1" customWidth="1"/>
    <col min="44" max="44" width="15.875" style="38" hidden="1" customWidth="1"/>
    <col min="45" max="50" width="13" style="38" hidden="1" customWidth="1"/>
    <col min="51" max="1025" width="13" style="38" customWidth="1"/>
  </cols>
  <sheetData>
    <row r="1" spans="1:51" ht="18" customHeight="1" x14ac:dyDescent="0.15">
      <c r="W1" s="204" t="s">
        <v>22</v>
      </c>
      <c r="X1" s="204"/>
      <c r="Y1" s="204"/>
      <c r="Z1" s="204"/>
      <c r="AA1" s="204"/>
      <c r="AB1" s="204"/>
      <c r="AC1" s="204"/>
    </row>
    <row r="2" spans="1:51" ht="19.7" customHeight="1" x14ac:dyDescent="0.15">
      <c r="A2" s="39" t="s">
        <v>207</v>
      </c>
      <c r="B2" s="40"/>
      <c r="C2" s="40"/>
      <c r="D2" s="40"/>
      <c r="E2" s="40"/>
      <c r="F2" s="40"/>
      <c r="G2" s="40"/>
      <c r="H2" s="40"/>
      <c r="I2" s="40"/>
      <c r="J2" s="40"/>
      <c r="K2" s="40"/>
      <c r="L2" s="40"/>
      <c r="M2" s="40"/>
      <c r="N2" s="335" t="s">
        <v>140</v>
      </c>
      <c r="O2" s="335"/>
      <c r="P2" s="335"/>
      <c r="Q2" s="335"/>
      <c r="R2" s="335"/>
      <c r="S2" s="335"/>
      <c r="T2" s="335"/>
      <c r="U2" s="40" t="s">
        <v>96</v>
      </c>
      <c r="V2" s="336"/>
      <c r="W2" s="336"/>
      <c r="X2" s="336"/>
      <c r="Y2" s="336"/>
      <c r="Z2" s="336"/>
      <c r="AA2" s="336"/>
      <c r="AB2" s="336"/>
      <c r="AC2" s="40" t="s">
        <v>141</v>
      </c>
      <c r="AD2" s="40"/>
      <c r="AE2" s="40"/>
    </row>
    <row r="3" spans="1:51" s="43" customFormat="1" ht="19.7" customHeight="1" x14ac:dyDescent="0.15">
      <c r="A3" s="283" t="s">
        <v>92</v>
      </c>
      <c r="B3" s="283"/>
      <c r="C3" s="284"/>
      <c r="D3" s="284"/>
      <c r="E3" s="284"/>
      <c r="F3" s="284"/>
      <c r="G3" s="284"/>
      <c r="H3" s="284"/>
      <c r="I3" s="284"/>
      <c r="J3" s="284"/>
      <c r="K3" s="284"/>
      <c r="L3" s="284"/>
      <c r="M3" s="284"/>
      <c r="N3" s="285" t="s">
        <v>94</v>
      </c>
      <c r="O3" s="285"/>
      <c r="P3" s="285"/>
      <c r="Q3" s="285"/>
      <c r="R3" s="286" t="s">
        <v>95</v>
      </c>
      <c r="S3" s="286"/>
      <c r="T3" s="286"/>
      <c r="U3" s="286"/>
      <c r="V3" s="286"/>
      <c r="W3" s="286"/>
      <c r="X3" s="286"/>
      <c r="Y3" s="286"/>
      <c r="Z3" s="41" t="s">
        <v>96</v>
      </c>
      <c r="AA3" s="287"/>
      <c r="AB3" s="287"/>
      <c r="AC3" s="42" t="s">
        <v>219</v>
      </c>
      <c r="AD3" s="38"/>
      <c r="AE3" s="38"/>
      <c r="AF3" s="38"/>
    </row>
    <row r="4" spans="1:51" s="43" customFormat="1" ht="19.7" customHeight="1" x14ac:dyDescent="0.15">
      <c r="A4" s="283" t="s">
        <v>97</v>
      </c>
      <c r="B4" s="283"/>
      <c r="C4" s="286"/>
      <c r="D4" s="286"/>
      <c r="E4" s="286"/>
      <c r="F4" s="286"/>
      <c r="G4" s="286"/>
      <c r="H4" s="286"/>
      <c r="I4" s="286"/>
      <c r="J4" s="286"/>
      <c r="K4" s="286"/>
      <c r="L4" s="286"/>
      <c r="M4" s="286"/>
      <c r="N4" s="285" t="s">
        <v>98</v>
      </c>
      <c r="O4" s="285"/>
      <c r="P4" s="288"/>
      <c r="Q4" s="288"/>
      <c r="R4" s="288"/>
      <c r="S4" s="288"/>
      <c r="T4" s="288"/>
      <c r="U4" s="288"/>
      <c r="V4" s="289" t="s">
        <v>99</v>
      </c>
      <c r="W4" s="289"/>
      <c r="X4" s="289"/>
      <c r="Y4" s="289"/>
      <c r="Z4" s="290"/>
      <c r="AA4" s="290"/>
      <c r="AB4" s="290"/>
      <c r="AC4" s="44" t="s">
        <v>100</v>
      </c>
      <c r="AD4" s="38"/>
      <c r="AE4" s="38"/>
      <c r="AF4" s="38"/>
    </row>
    <row r="5" spans="1:51" s="43" customFormat="1" ht="19.7" customHeight="1" x14ac:dyDescent="0.15">
      <c r="A5" s="45" t="s">
        <v>101</v>
      </c>
      <c r="B5" s="46"/>
      <c r="C5" s="46"/>
      <c r="D5" s="46"/>
      <c r="E5" s="46"/>
      <c r="F5" s="46"/>
      <c r="G5" s="46"/>
      <c r="H5" s="46"/>
      <c r="I5" s="46"/>
      <c r="J5" s="46"/>
      <c r="K5" s="46"/>
      <c r="L5" s="46"/>
      <c r="M5" s="46"/>
      <c r="N5" s="46"/>
      <c r="O5" s="46"/>
      <c r="P5" s="46"/>
      <c r="Q5" s="46"/>
      <c r="R5" s="46"/>
      <c r="S5" s="46"/>
      <c r="T5" s="46"/>
      <c r="U5" s="46"/>
      <c r="V5" s="46"/>
      <c r="W5" s="46"/>
      <c r="X5" s="46"/>
      <c r="Y5" s="47"/>
      <c r="Z5" s="291" t="s">
        <v>206</v>
      </c>
      <c r="AA5" s="291"/>
      <c r="AB5" s="291"/>
      <c r="AC5" s="291"/>
      <c r="AD5" s="38"/>
      <c r="AE5" s="38"/>
      <c r="AF5" s="38"/>
    </row>
    <row r="6" spans="1:51" s="43" customFormat="1" ht="19.7" customHeight="1" x14ac:dyDescent="0.15">
      <c r="A6" s="334" t="s">
        <v>70</v>
      </c>
      <c r="B6" s="334"/>
      <c r="C6" s="334"/>
      <c r="D6" s="334"/>
      <c r="E6" s="334"/>
      <c r="F6" s="334"/>
      <c r="G6" s="334"/>
      <c r="H6" s="334"/>
      <c r="I6" s="334"/>
      <c r="J6" s="334"/>
      <c r="K6" s="48" t="s">
        <v>102</v>
      </c>
      <c r="L6" s="49"/>
      <c r="M6" s="49"/>
      <c r="N6" s="293"/>
      <c r="O6" s="293"/>
      <c r="P6" s="293"/>
      <c r="Q6" s="293"/>
      <c r="R6" s="48" t="s">
        <v>103</v>
      </c>
      <c r="S6" s="50"/>
      <c r="T6" s="51"/>
      <c r="U6" s="51"/>
      <c r="V6" s="51"/>
      <c r="W6" s="293"/>
      <c r="X6" s="293"/>
      <c r="Y6" s="52" t="s">
        <v>100</v>
      </c>
      <c r="Z6" s="297">
        <f>VLOOKUP(A6,$AI$6:$AJ$8,2,0)</f>
        <v>0</v>
      </c>
      <c r="AA6" s="297"/>
      <c r="AB6" s="294">
        <f>SUM(Z6:AA9)</f>
        <v>0</v>
      </c>
      <c r="AC6" s="294"/>
      <c r="AD6" s="38"/>
      <c r="AE6" s="38"/>
      <c r="AF6" s="38"/>
      <c r="AI6" s="92" t="s">
        <v>194</v>
      </c>
      <c r="AJ6" s="63">
        <v>2</v>
      </c>
      <c r="AK6" s="62" t="s">
        <v>104</v>
      </c>
      <c r="AL6" s="61">
        <v>0.5</v>
      </c>
      <c r="AM6" s="60" t="s">
        <v>105</v>
      </c>
      <c r="AN6" s="61">
        <v>0.5</v>
      </c>
      <c r="AO6" s="60" t="s">
        <v>195</v>
      </c>
      <c r="AP6" s="63">
        <v>1</v>
      </c>
      <c r="AQ6" s="90"/>
      <c r="AR6" s="90" t="s">
        <v>35</v>
      </c>
      <c r="AS6" s="90"/>
      <c r="AT6" s="90"/>
      <c r="AU6" s="90"/>
      <c r="AV6" s="90"/>
      <c r="AW6" s="90"/>
      <c r="AX6" s="90"/>
    </row>
    <row r="7" spans="1:51" s="43" customFormat="1" ht="19.7" customHeight="1" x14ac:dyDescent="0.15">
      <c r="A7" s="295" t="s">
        <v>70</v>
      </c>
      <c r="B7" s="295"/>
      <c r="C7" s="295"/>
      <c r="D7" s="295"/>
      <c r="E7" s="295"/>
      <c r="F7" s="295"/>
      <c r="G7" s="295"/>
      <c r="H7" s="295"/>
      <c r="I7" s="295"/>
      <c r="J7" s="295"/>
      <c r="K7" s="55" t="s">
        <v>102</v>
      </c>
      <c r="L7" s="56"/>
      <c r="M7" s="56"/>
      <c r="N7" s="296"/>
      <c r="O7" s="296"/>
      <c r="P7" s="296"/>
      <c r="Q7" s="296"/>
      <c r="R7" s="55" t="s">
        <v>103</v>
      </c>
      <c r="S7" s="57"/>
      <c r="T7" s="58"/>
      <c r="U7" s="58"/>
      <c r="V7" s="58"/>
      <c r="W7" s="296"/>
      <c r="X7" s="296"/>
      <c r="Y7" s="59" t="s">
        <v>100</v>
      </c>
      <c r="Z7" s="297">
        <f>VLOOKUP(A7,$AK$6:$AL$7,2,0)</f>
        <v>0</v>
      </c>
      <c r="AA7" s="297"/>
      <c r="AB7" s="294"/>
      <c r="AC7" s="294"/>
      <c r="AD7" s="38"/>
      <c r="AE7" s="38"/>
      <c r="AF7" s="38"/>
      <c r="AI7" s="93" t="s">
        <v>198</v>
      </c>
      <c r="AJ7" s="61">
        <v>1</v>
      </c>
      <c r="AK7" s="62" t="s">
        <v>70</v>
      </c>
      <c r="AL7" s="61">
        <v>0</v>
      </c>
      <c r="AM7" s="62" t="s">
        <v>70</v>
      </c>
      <c r="AN7" s="61">
        <v>0</v>
      </c>
      <c r="AO7" s="60" t="s">
        <v>106</v>
      </c>
      <c r="AP7" s="69">
        <v>1</v>
      </c>
      <c r="AQ7" s="91"/>
      <c r="AR7" s="91" t="s">
        <v>38</v>
      </c>
      <c r="AS7" s="91"/>
      <c r="AT7" s="91"/>
      <c r="AU7" s="91"/>
      <c r="AV7" s="91"/>
      <c r="AW7" s="91"/>
      <c r="AX7" s="91"/>
    </row>
    <row r="8" spans="1:51" s="43" customFormat="1" ht="19.7" customHeight="1" x14ac:dyDescent="0.15">
      <c r="A8" s="295" t="s">
        <v>70</v>
      </c>
      <c r="B8" s="295"/>
      <c r="C8" s="295"/>
      <c r="D8" s="295"/>
      <c r="E8" s="295"/>
      <c r="F8" s="295"/>
      <c r="G8" s="295"/>
      <c r="H8" s="295"/>
      <c r="I8" s="295"/>
      <c r="J8" s="295"/>
      <c r="K8" s="55" t="s">
        <v>102</v>
      </c>
      <c r="L8" s="56"/>
      <c r="M8" s="56"/>
      <c r="N8" s="296"/>
      <c r="O8" s="296"/>
      <c r="P8" s="296"/>
      <c r="Q8" s="296"/>
      <c r="R8" s="55" t="s">
        <v>103</v>
      </c>
      <c r="S8" s="57"/>
      <c r="T8" s="58"/>
      <c r="U8" s="58"/>
      <c r="V8" s="58"/>
      <c r="W8" s="296"/>
      <c r="X8" s="296"/>
      <c r="Y8" s="59" t="s">
        <v>100</v>
      </c>
      <c r="Z8" s="297">
        <f>VLOOKUP(A8,$AM$6:$AN$7,2,0)</f>
        <v>0</v>
      </c>
      <c r="AA8" s="297"/>
      <c r="AB8" s="294"/>
      <c r="AC8" s="294"/>
      <c r="AD8" s="38"/>
      <c r="AE8" s="38"/>
      <c r="AF8" s="38"/>
      <c r="AI8" s="72" t="s">
        <v>70</v>
      </c>
      <c r="AJ8" s="61">
        <v>0</v>
      </c>
      <c r="AK8" s="62"/>
      <c r="AM8" s="62"/>
      <c r="AN8" s="61"/>
      <c r="AO8" s="60" t="s">
        <v>107</v>
      </c>
      <c r="AP8" s="61">
        <v>1</v>
      </c>
      <c r="AQ8" s="90"/>
      <c r="AR8" s="90" t="s">
        <v>39</v>
      </c>
      <c r="AS8" s="90"/>
      <c r="AT8" s="90"/>
      <c r="AU8" s="90"/>
    </row>
    <row r="9" spans="1:51" s="43" customFormat="1" ht="19.7" customHeight="1" x14ac:dyDescent="0.15">
      <c r="A9" s="298" t="s">
        <v>70</v>
      </c>
      <c r="B9" s="298"/>
      <c r="C9" s="298"/>
      <c r="D9" s="298"/>
      <c r="E9" s="298"/>
      <c r="F9" s="298"/>
      <c r="G9" s="298"/>
      <c r="H9" s="298"/>
      <c r="I9" s="298"/>
      <c r="J9" s="298"/>
      <c r="K9" s="55" t="s">
        <v>102</v>
      </c>
      <c r="L9" s="56"/>
      <c r="M9" s="56"/>
      <c r="N9" s="299"/>
      <c r="O9" s="299"/>
      <c r="P9" s="299"/>
      <c r="Q9" s="299"/>
      <c r="R9" s="66" t="s">
        <v>103</v>
      </c>
      <c r="S9" s="67"/>
      <c r="T9" s="68"/>
      <c r="U9" s="68"/>
      <c r="V9" s="68"/>
      <c r="W9" s="296"/>
      <c r="X9" s="296"/>
      <c r="Y9" s="59" t="s">
        <v>100</v>
      </c>
      <c r="Z9" s="297">
        <f>VLOOKUP(A9,$AO$6:$AP$9,2,0)</f>
        <v>0</v>
      </c>
      <c r="AA9" s="297"/>
      <c r="AB9" s="294"/>
      <c r="AC9" s="294"/>
      <c r="AD9" s="38"/>
      <c r="AE9" s="38"/>
      <c r="AF9" s="38"/>
      <c r="AI9" s="72"/>
      <c r="AJ9" s="61"/>
      <c r="AO9" s="60" t="s">
        <v>70</v>
      </c>
      <c r="AP9" s="63">
        <v>0</v>
      </c>
      <c r="AR9" s="90" t="s">
        <v>41</v>
      </c>
    </row>
    <row r="10" spans="1:51" s="43" customFormat="1" ht="19.7" customHeight="1" x14ac:dyDescent="0.15">
      <c r="A10" s="133" t="s">
        <v>220</v>
      </c>
      <c r="B10" s="134"/>
      <c r="C10" s="134"/>
      <c r="D10" s="134"/>
      <c r="E10" s="134"/>
      <c r="F10" s="134"/>
      <c r="G10" s="134"/>
      <c r="H10" s="134"/>
      <c r="I10" s="134"/>
      <c r="J10" s="134"/>
      <c r="K10" s="134"/>
      <c r="L10" s="70"/>
      <c r="M10" s="70"/>
      <c r="N10" s="70"/>
      <c r="O10" s="70"/>
      <c r="P10" s="70"/>
      <c r="Q10" s="70"/>
      <c r="R10" s="70"/>
      <c r="S10" s="70"/>
      <c r="T10" s="70"/>
      <c r="U10" s="70"/>
      <c r="V10" s="70"/>
      <c r="W10" s="70"/>
      <c r="X10" s="70"/>
      <c r="Y10" s="70"/>
      <c r="Z10" s="70"/>
      <c r="AA10" s="70"/>
      <c r="AB10" s="70"/>
      <c r="AC10" s="71"/>
      <c r="AD10" s="38"/>
      <c r="AE10" s="38"/>
      <c r="AF10" s="38"/>
    </row>
    <row r="11" spans="1:51" s="43" customFormat="1" ht="19.7" customHeight="1" x14ac:dyDescent="0.15">
      <c r="A11" s="207" t="s">
        <v>43</v>
      </c>
      <c r="B11" s="208" t="s">
        <v>44</v>
      </c>
      <c r="C11" s="208"/>
      <c r="D11" s="208" t="s">
        <v>108</v>
      </c>
      <c r="E11" s="208"/>
      <c r="F11" s="208"/>
      <c r="G11" s="208"/>
      <c r="H11" s="300" t="s">
        <v>46</v>
      </c>
      <c r="I11" s="300"/>
      <c r="J11" s="300"/>
      <c r="K11" s="300"/>
      <c r="L11" s="300"/>
      <c r="M11" s="211" t="s">
        <v>47</v>
      </c>
      <c r="N11" s="211"/>
      <c r="O11" s="211"/>
      <c r="P11" s="211"/>
      <c r="Q11" s="211"/>
      <c r="R11" s="211"/>
      <c r="S11" s="211" t="s">
        <v>48</v>
      </c>
      <c r="T11" s="211"/>
      <c r="U11" s="211"/>
      <c r="V11" s="211"/>
      <c r="W11" s="211"/>
      <c r="X11" s="211"/>
      <c r="Y11" s="211"/>
      <c r="Z11" s="211"/>
      <c r="AA11" s="212" t="s">
        <v>49</v>
      </c>
      <c r="AB11" s="212"/>
      <c r="AC11" s="212"/>
      <c r="AD11" s="74"/>
      <c r="AE11" s="74"/>
    </row>
    <row r="12" spans="1:51" s="43" customFormat="1" ht="19.7" customHeight="1" x14ac:dyDescent="0.15">
      <c r="A12" s="207"/>
      <c r="B12" s="213" t="s">
        <v>50</v>
      </c>
      <c r="C12" s="213"/>
      <c r="D12" s="301" t="s">
        <v>109</v>
      </c>
      <c r="E12" s="301"/>
      <c r="F12" s="301"/>
      <c r="G12" s="301"/>
      <c r="H12" s="300"/>
      <c r="I12" s="300"/>
      <c r="J12" s="300"/>
      <c r="K12" s="300"/>
      <c r="L12" s="300"/>
      <c r="M12" s="141" t="s">
        <v>110</v>
      </c>
      <c r="N12" s="141"/>
      <c r="O12" s="141"/>
      <c r="P12" s="141"/>
      <c r="Q12" s="141"/>
      <c r="R12" s="141"/>
      <c r="S12" s="215" t="s">
        <v>53</v>
      </c>
      <c r="T12" s="215"/>
      <c r="U12" s="215"/>
      <c r="V12" s="215"/>
      <c r="W12" s="141" t="s">
        <v>54</v>
      </c>
      <c r="X12" s="141"/>
      <c r="Y12" s="141"/>
      <c r="Z12" s="141"/>
      <c r="AA12" s="216" t="s">
        <v>55</v>
      </c>
      <c r="AB12" s="216"/>
      <c r="AC12" s="216"/>
      <c r="AD12" s="75"/>
      <c r="AE12" s="75"/>
    </row>
    <row r="13" spans="1:51" s="43" customFormat="1" ht="19.7" customHeight="1" x14ac:dyDescent="0.15">
      <c r="A13" s="207"/>
      <c r="B13" s="213"/>
      <c r="C13" s="213"/>
      <c r="D13" s="301"/>
      <c r="E13" s="301"/>
      <c r="F13" s="301"/>
      <c r="G13" s="301"/>
      <c r="H13" s="300"/>
      <c r="I13" s="300"/>
      <c r="J13" s="300"/>
      <c r="K13" s="300"/>
      <c r="L13" s="300"/>
      <c r="M13" s="141"/>
      <c r="N13" s="141"/>
      <c r="O13" s="141"/>
      <c r="P13" s="141"/>
      <c r="Q13" s="141"/>
      <c r="R13" s="141"/>
      <c r="S13" s="215"/>
      <c r="T13" s="215"/>
      <c r="U13" s="215"/>
      <c r="V13" s="215"/>
      <c r="W13" s="141" t="s">
        <v>57</v>
      </c>
      <c r="X13" s="141"/>
      <c r="Y13" s="141"/>
      <c r="Z13" s="141"/>
      <c r="AA13" s="216" t="s">
        <v>58</v>
      </c>
      <c r="AB13" s="216"/>
      <c r="AC13" s="216"/>
      <c r="AD13" s="75"/>
      <c r="AE13" s="75"/>
    </row>
    <row r="14" spans="1:51" s="43" customFormat="1" ht="19.7" customHeight="1" x14ac:dyDescent="0.15">
      <c r="A14" s="207"/>
      <c r="B14" s="213"/>
      <c r="C14" s="213"/>
      <c r="D14" s="301"/>
      <c r="E14" s="301"/>
      <c r="F14" s="301"/>
      <c r="G14" s="301"/>
      <c r="H14" s="300"/>
      <c r="I14" s="300"/>
      <c r="J14" s="300"/>
      <c r="K14" s="300"/>
      <c r="L14" s="300"/>
      <c r="M14" s="217" t="s">
        <v>111</v>
      </c>
      <c r="N14" s="217"/>
      <c r="O14" s="217"/>
      <c r="P14" s="217"/>
      <c r="Q14" s="217"/>
      <c r="R14" s="217"/>
      <c r="S14" s="215"/>
      <c r="T14" s="215"/>
      <c r="U14" s="215"/>
      <c r="V14" s="215"/>
      <c r="W14" s="215" t="s">
        <v>62</v>
      </c>
      <c r="X14" s="215"/>
      <c r="Y14" s="215"/>
      <c r="Z14" s="215"/>
      <c r="AA14" s="302" t="s">
        <v>63</v>
      </c>
      <c r="AB14" s="302"/>
      <c r="AC14" s="302"/>
      <c r="AD14" s="76"/>
      <c r="AE14" s="76"/>
      <c r="AY14" s="87"/>
    </row>
    <row r="15" spans="1:51" s="43" customFormat="1" ht="19.7" customHeight="1" x14ac:dyDescent="0.15">
      <c r="A15" s="219" t="s">
        <v>65</v>
      </c>
      <c r="B15" s="303" t="s">
        <v>56</v>
      </c>
      <c r="C15" s="303"/>
      <c r="D15" s="221" t="s">
        <v>112</v>
      </c>
      <c r="E15" s="221"/>
      <c r="F15" s="221"/>
      <c r="G15" s="221"/>
      <c r="H15" s="222" t="s">
        <v>66</v>
      </c>
      <c r="I15" s="222"/>
      <c r="J15" s="222"/>
      <c r="K15" s="222"/>
      <c r="L15" s="222"/>
      <c r="M15" s="304" t="s">
        <v>67</v>
      </c>
      <c r="N15" s="304"/>
      <c r="O15" s="304"/>
      <c r="P15" s="304"/>
      <c r="Q15" s="304"/>
      <c r="R15" s="304"/>
      <c r="S15" s="222" t="s">
        <v>68</v>
      </c>
      <c r="T15" s="222"/>
      <c r="U15" s="222"/>
      <c r="V15" s="222"/>
      <c r="W15" s="224" t="s">
        <v>69</v>
      </c>
      <c r="X15" s="224"/>
      <c r="Y15" s="224"/>
      <c r="Z15" s="224"/>
      <c r="AA15" s="225" t="s">
        <v>164</v>
      </c>
      <c r="AB15" s="225"/>
      <c r="AC15" s="225"/>
      <c r="AD15" s="75"/>
      <c r="AE15" s="75"/>
      <c r="AI15" s="77" t="s">
        <v>56</v>
      </c>
      <c r="AJ15" s="78">
        <v>1</v>
      </c>
      <c r="AK15" s="78" t="s">
        <v>113</v>
      </c>
      <c r="AL15" s="88">
        <v>1</v>
      </c>
    </row>
    <row r="16" spans="1:51" s="43" customFormat="1" ht="19.7" customHeight="1" x14ac:dyDescent="0.15">
      <c r="A16" s="219"/>
      <c r="B16" s="204" t="s">
        <v>71</v>
      </c>
      <c r="C16" s="204"/>
      <c r="D16" s="204"/>
      <c r="E16" s="204"/>
      <c r="F16" s="204"/>
      <c r="G16" s="204"/>
      <c r="H16" s="222"/>
      <c r="I16" s="222"/>
      <c r="J16" s="222"/>
      <c r="K16" s="222"/>
      <c r="L16" s="222"/>
      <c r="M16" s="305" t="s">
        <v>72</v>
      </c>
      <c r="N16" s="305"/>
      <c r="O16" s="305"/>
      <c r="P16" s="305"/>
      <c r="Q16" s="305"/>
      <c r="R16" s="305"/>
      <c r="S16" s="222"/>
      <c r="T16" s="222"/>
      <c r="U16" s="222"/>
      <c r="V16" s="222"/>
      <c r="W16" s="228" t="s">
        <v>73</v>
      </c>
      <c r="X16" s="228"/>
      <c r="Y16" s="228"/>
      <c r="Z16" s="228"/>
      <c r="AA16" s="229" t="s">
        <v>165</v>
      </c>
      <c r="AB16" s="229"/>
      <c r="AC16" s="229"/>
      <c r="AD16" s="75"/>
      <c r="AE16" s="75"/>
      <c r="AI16" s="130" t="s">
        <v>59</v>
      </c>
      <c r="AJ16" s="131">
        <v>0.8</v>
      </c>
      <c r="AK16" s="131" t="s">
        <v>112</v>
      </c>
      <c r="AL16" s="88">
        <v>0.8</v>
      </c>
    </row>
    <row r="17" spans="1:52" s="43" customFormat="1" ht="19.7" customHeight="1" x14ac:dyDescent="0.15">
      <c r="A17" s="219"/>
      <c r="B17" s="230">
        <f>VLOOKUP(B15,$AI$15:$AJ$19,2,0)</f>
        <v>1</v>
      </c>
      <c r="C17" s="230"/>
      <c r="D17" s="231">
        <f>VLOOKUP(D15,$AK$15:$AL$18,2,0)</f>
        <v>0.8</v>
      </c>
      <c r="E17" s="231"/>
      <c r="F17" s="231"/>
      <c r="G17" s="231"/>
      <c r="H17" s="222"/>
      <c r="I17" s="222"/>
      <c r="J17" s="222"/>
      <c r="K17" s="222"/>
      <c r="L17" s="222"/>
      <c r="M17" s="306" t="s">
        <v>74</v>
      </c>
      <c r="N17" s="306"/>
      <c r="O17" s="306"/>
      <c r="P17" s="306"/>
      <c r="Q17" s="306"/>
      <c r="R17" s="306"/>
      <c r="S17" s="222"/>
      <c r="T17" s="222"/>
      <c r="U17" s="222"/>
      <c r="V17" s="222"/>
      <c r="W17" s="233">
        <v>8500</v>
      </c>
      <c r="X17" s="233"/>
      <c r="Y17" s="233"/>
      <c r="Z17" s="80" t="s">
        <v>75</v>
      </c>
      <c r="AA17" s="234" t="s">
        <v>165</v>
      </c>
      <c r="AB17" s="234"/>
      <c r="AC17" s="234"/>
      <c r="AD17" s="76"/>
      <c r="AE17" s="76"/>
      <c r="AI17" s="38" t="s">
        <v>70</v>
      </c>
      <c r="AJ17" s="38"/>
      <c r="AK17" s="131" t="s">
        <v>114</v>
      </c>
      <c r="AL17" s="88">
        <v>0.5</v>
      </c>
      <c r="AZ17" s="89"/>
    </row>
    <row r="18" spans="1:52" s="43" customFormat="1" ht="19.7" customHeight="1" x14ac:dyDescent="0.15">
      <c r="A18" s="307">
        <v>1</v>
      </c>
      <c r="B18" s="308" t="s">
        <v>70</v>
      </c>
      <c r="C18" s="308"/>
      <c r="D18" s="309" t="s">
        <v>70</v>
      </c>
      <c r="E18" s="309"/>
      <c r="F18" s="309"/>
      <c r="G18" s="309"/>
      <c r="H18" s="310"/>
      <c r="I18" s="310"/>
      <c r="J18" s="310"/>
      <c r="K18" s="310"/>
      <c r="L18" s="310"/>
      <c r="M18" s="311"/>
      <c r="N18" s="311"/>
      <c r="O18" s="311"/>
      <c r="P18" s="311"/>
      <c r="Q18" s="311"/>
      <c r="R18" s="311"/>
      <c r="S18" s="310"/>
      <c r="T18" s="310"/>
      <c r="U18" s="310"/>
      <c r="V18" s="310"/>
      <c r="W18" s="312" t="s">
        <v>76</v>
      </c>
      <c r="X18" s="312"/>
      <c r="Y18" s="312"/>
      <c r="Z18" s="312"/>
      <c r="AA18" s="313" t="s">
        <v>115</v>
      </c>
      <c r="AB18" s="313"/>
      <c r="AC18" s="313"/>
      <c r="AD18" s="75"/>
      <c r="AE18" s="75"/>
      <c r="AF18" s="75"/>
      <c r="AI18" s="132"/>
      <c r="AJ18" s="38"/>
      <c r="AK18" s="38" t="s">
        <v>70</v>
      </c>
      <c r="AL18" s="38"/>
    </row>
    <row r="19" spans="1:52" s="43" customFormat="1" ht="19.7" customHeight="1" x14ac:dyDescent="0.15">
      <c r="A19" s="307"/>
      <c r="B19" s="204" t="s">
        <v>71</v>
      </c>
      <c r="C19" s="204"/>
      <c r="D19" s="204"/>
      <c r="E19" s="204"/>
      <c r="F19" s="204"/>
      <c r="G19" s="204"/>
      <c r="H19" s="310"/>
      <c r="I19" s="310"/>
      <c r="J19" s="310"/>
      <c r="K19" s="310"/>
      <c r="L19" s="310"/>
      <c r="M19" s="314"/>
      <c r="N19" s="314"/>
      <c r="O19" s="314"/>
      <c r="P19" s="314"/>
      <c r="Q19" s="314"/>
      <c r="R19" s="314"/>
      <c r="S19" s="310"/>
      <c r="T19" s="310"/>
      <c r="U19" s="310"/>
      <c r="V19" s="310"/>
      <c r="W19" s="243" t="s">
        <v>78</v>
      </c>
      <c r="X19" s="243"/>
      <c r="Y19" s="243"/>
      <c r="Z19" s="243"/>
      <c r="AA19" s="244" t="s">
        <v>115</v>
      </c>
      <c r="AB19" s="244"/>
      <c r="AC19" s="244"/>
      <c r="AD19" s="75"/>
      <c r="AE19" s="75"/>
      <c r="AF19" s="75"/>
      <c r="AI19" s="38"/>
      <c r="AJ19" s="38"/>
    </row>
    <row r="20" spans="1:52" s="43" customFormat="1" ht="19.7" customHeight="1" thickBot="1" x14ac:dyDescent="0.2">
      <c r="A20" s="307"/>
      <c r="B20" s="246">
        <f>VLOOKUP(B18,$AI$15:$AJ$19,2,0)</f>
        <v>0</v>
      </c>
      <c r="C20" s="246"/>
      <c r="D20" s="253">
        <f>VLOOKUP(D18,$AK$15:$AL$18,2,0)</f>
        <v>0</v>
      </c>
      <c r="E20" s="253"/>
      <c r="F20" s="253"/>
      <c r="G20" s="253"/>
      <c r="H20" s="310"/>
      <c r="I20" s="310"/>
      <c r="J20" s="310"/>
      <c r="K20" s="310"/>
      <c r="L20" s="310"/>
      <c r="M20" s="315"/>
      <c r="N20" s="315"/>
      <c r="O20" s="315"/>
      <c r="P20" s="315"/>
      <c r="Q20" s="315"/>
      <c r="R20" s="315"/>
      <c r="S20" s="310"/>
      <c r="T20" s="310"/>
      <c r="U20" s="310"/>
      <c r="V20" s="310"/>
      <c r="W20" s="255"/>
      <c r="X20" s="255"/>
      <c r="Y20" s="255"/>
      <c r="Z20" s="81" t="s">
        <v>75</v>
      </c>
      <c r="AA20" s="256" t="s">
        <v>115</v>
      </c>
      <c r="AB20" s="256"/>
      <c r="AC20" s="256"/>
      <c r="AD20" s="76"/>
      <c r="AE20" s="76"/>
      <c r="AF20" s="76"/>
    </row>
    <row r="21" spans="1:52" s="43" customFormat="1" ht="19.7" customHeight="1" thickTop="1" x14ac:dyDescent="0.15">
      <c r="A21" s="248">
        <v>2</v>
      </c>
      <c r="B21" s="308" t="s">
        <v>70</v>
      </c>
      <c r="C21" s="308"/>
      <c r="D21" s="309" t="s">
        <v>70</v>
      </c>
      <c r="E21" s="309"/>
      <c r="F21" s="309"/>
      <c r="G21" s="309"/>
      <c r="H21" s="249"/>
      <c r="I21" s="249"/>
      <c r="J21" s="249"/>
      <c r="K21" s="249"/>
      <c r="L21" s="249"/>
      <c r="M21" s="314"/>
      <c r="N21" s="314"/>
      <c r="O21" s="314"/>
      <c r="P21" s="314"/>
      <c r="Q21" s="314"/>
      <c r="R21" s="314"/>
      <c r="S21" s="249"/>
      <c r="T21" s="249"/>
      <c r="U21" s="249"/>
      <c r="V21" s="249"/>
      <c r="W21" s="250" t="s">
        <v>76</v>
      </c>
      <c r="X21" s="250"/>
      <c r="Y21" s="250"/>
      <c r="Z21" s="250"/>
      <c r="AA21" s="244" t="s">
        <v>115</v>
      </c>
      <c r="AB21" s="244"/>
      <c r="AC21" s="244"/>
      <c r="AD21" s="75"/>
      <c r="AE21" s="75"/>
      <c r="AF21" s="75"/>
    </row>
    <row r="22" spans="1:52" s="43" customFormat="1" ht="19.7" customHeight="1" x14ac:dyDescent="0.15">
      <c r="A22" s="248"/>
      <c r="B22" s="204" t="s">
        <v>71</v>
      </c>
      <c r="C22" s="204"/>
      <c r="D22" s="204"/>
      <c r="E22" s="204"/>
      <c r="F22" s="204"/>
      <c r="G22" s="204"/>
      <c r="H22" s="249"/>
      <c r="I22" s="249"/>
      <c r="J22" s="249"/>
      <c r="K22" s="249"/>
      <c r="L22" s="249"/>
      <c r="M22" s="314"/>
      <c r="N22" s="314"/>
      <c r="O22" s="314"/>
      <c r="P22" s="314"/>
      <c r="Q22" s="314"/>
      <c r="R22" s="314"/>
      <c r="S22" s="249"/>
      <c r="T22" s="249"/>
      <c r="U22" s="249"/>
      <c r="V22" s="249"/>
      <c r="W22" s="243" t="s">
        <v>78</v>
      </c>
      <c r="X22" s="243"/>
      <c r="Y22" s="243"/>
      <c r="Z22" s="243"/>
      <c r="AA22" s="244" t="s">
        <v>115</v>
      </c>
      <c r="AB22" s="244"/>
      <c r="AC22" s="244"/>
      <c r="AD22" s="75"/>
      <c r="AE22" s="75"/>
      <c r="AF22" s="75"/>
    </row>
    <row r="23" spans="1:52" s="43" customFormat="1" ht="19.7" customHeight="1" thickBot="1" x14ac:dyDescent="0.2">
      <c r="A23" s="248"/>
      <c r="B23" s="246">
        <f>VLOOKUP(B21,$AI$15:$AJ$19,2,0)</f>
        <v>0</v>
      </c>
      <c r="C23" s="246"/>
      <c r="D23" s="246">
        <f>VLOOKUP(D21,$AK$15:$AL$18,2,0)</f>
        <v>0</v>
      </c>
      <c r="E23" s="246"/>
      <c r="F23" s="246"/>
      <c r="G23" s="246"/>
      <c r="H23" s="249"/>
      <c r="I23" s="249"/>
      <c r="J23" s="249"/>
      <c r="K23" s="249"/>
      <c r="L23" s="249"/>
      <c r="M23" s="314"/>
      <c r="N23" s="314"/>
      <c r="O23" s="314"/>
      <c r="P23" s="314"/>
      <c r="Q23" s="314"/>
      <c r="R23" s="314"/>
      <c r="S23" s="249"/>
      <c r="T23" s="249"/>
      <c r="U23" s="249"/>
      <c r="V23" s="249"/>
      <c r="W23" s="247"/>
      <c r="X23" s="247"/>
      <c r="Y23" s="247"/>
      <c r="Z23" s="82" t="s">
        <v>75</v>
      </c>
      <c r="AA23" s="244" t="s">
        <v>115</v>
      </c>
      <c r="AB23" s="244"/>
      <c r="AC23" s="244"/>
      <c r="AD23" s="76"/>
      <c r="AE23" s="76"/>
      <c r="AF23" s="76"/>
    </row>
    <row r="24" spans="1:52" s="43" customFormat="1" ht="19.7" customHeight="1" thickTop="1" x14ac:dyDescent="0.15">
      <c r="A24" s="248">
        <v>3</v>
      </c>
      <c r="B24" s="308" t="s">
        <v>70</v>
      </c>
      <c r="C24" s="308"/>
      <c r="D24" s="309" t="s">
        <v>70</v>
      </c>
      <c r="E24" s="309"/>
      <c r="F24" s="309"/>
      <c r="G24" s="309"/>
      <c r="H24" s="249"/>
      <c r="I24" s="249"/>
      <c r="J24" s="249"/>
      <c r="K24" s="249"/>
      <c r="L24" s="249"/>
      <c r="M24" s="314"/>
      <c r="N24" s="314"/>
      <c r="O24" s="314"/>
      <c r="P24" s="314"/>
      <c r="Q24" s="314"/>
      <c r="R24" s="314"/>
      <c r="S24" s="249"/>
      <c r="T24" s="249"/>
      <c r="U24" s="249"/>
      <c r="V24" s="249"/>
      <c r="W24" s="250" t="s">
        <v>76</v>
      </c>
      <c r="X24" s="250"/>
      <c r="Y24" s="250"/>
      <c r="Z24" s="250"/>
      <c r="AA24" s="244" t="s">
        <v>115</v>
      </c>
      <c r="AB24" s="244"/>
      <c r="AC24" s="244"/>
      <c r="AD24" s="75"/>
      <c r="AE24" s="75"/>
      <c r="AF24" s="75"/>
    </row>
    <row r="25" spans="1:52" s="43" customFormat="1" ht="19.7" customHeight="1" x14ac:dyDescent="0.15">
      <c r="A25" s="248"/>
      <c r="B25" s="204" t="s">
        <v>71</v>
      </c>
      <c r="C25" s="204"/>
      <c r="D25" s="204"/>
      <c r="E25" s="204"/>
      <c r="F25" s="204"/>
      <c r="G25" s="204"/>
      <c r="H25" s="249"/>
      <c r="I25" s="249"/>
      <c r="J25" s="249"/>
      <c r="K25" s="249"/>
      <c r="L25" s="249"/>
      <c r="M25" s="314"/>
      <c r="N25" s="314"/>
      <c r="O25" s="314"/>
      <c r="P25" s="314"/>
      <c r="Q25" s="314"/>
      <c r="R25" s="314"/>
      <c r="S25" s="249"/>
      <c r="T25" s="249"/>
      <c r="U25" s="249"/>
      <c r="V25" s="249"/>
      <c r="W25" s="243" t="s">
        <v>78</v>
      </c>
      <c r="X25" s="243"/>
      <c r="Y25" s="243"/>
      <c r="Z25" s="243"/>
      <c r="AA25" s="244" t="s">
        <v>115</v>
      </c>
      <c r="AB25" s="244"/>
      <c r="AC25" s="244"/>
      <c r="AD25" s="75"/>
      <c r="AE25" s="75"/>
      <c r="AF25" s="75"/>
    </row>
    <row r="26" spans="1:52" s="43" customFormat="1" ht="19.7" customHeight="1" thickBot="1" x14ac:dyDescent="0.2">
      <c r="A26" s="248"/>
      <c r="B26" s="246">
        <f>VLOOKUP(B24,$AI$15:$AJ$19,2,0)</f>
        <v>0</v>
      </c>
      <c r="C26" s="246"/>
      <c r="D26" s="246">
        <f>VLOOKUP(D24,$AK$15:$AL$18,2,0)</f>
        <v>0</v>
      </c>
      <c r="E26" s="246"/>
      <c r="F26" s="246"/>
      <c r="G26" s="246"/>
      <c r="H26" s="249"/>
      <c r="I26" s="249"/>
      <c r="J26" s="249"/>
      <c r="K26" s="249"/>
      <c r="L26" s="249"/>
      <c r="M26" s="314"/>
      <c r="N26" s="314"/>
      <c r="O26" s="314"/>
      <c r="P26" s="314"/>
      <c r="Q26" s="314"/>
      <c r="R26" s="314"/>
      <c r="S26" s="249"/>
      <c r="T26" s="249"/>
      <c r="U26" s="249"/>
      <c r="V26" s="249"/>
      <c r="W26" s="247"/>
      <c r="X26" s="247"/>
      <c r="Y26" s="247"/>
      <c r="Z26" s="82" t="s">
        <v>75</v>
      </c>
      <c r="AA26" s="244" t="s">
        <v>115</v>
      </c>
      <c r="AB26" s="244"/>
      <c r="AC26" s="244"/>
      <c r="AD26" s="76"/>
      <c r="AE26" s="76"/>
      <c r="AF26" s="76"/>
    </row>
    <row r="27" spans="1:52" s="43" customFormat="1" ht="19.7" customHeight="1" thickTop="1" x14ac:dyDescent="0.15">
      <c r="A27" s="248">
        <v>4</v>
      </c>
      <c r="B27" s="308" t="s">
        <v>70</v>
      </c>
      <c r="C27" s="308"/>
      <c r="D27" s="309" t="s">
        <v>70</v>
      </c>
      <c r="E27" s="309"/>
      <c r="F27" s="309"/>
      <c r="G27" s="309"/>
      <c r="H27" s="249"/>
      <c r="I27" s="249"/>
      <c r="J27" s="249"/>
      <c r="K27" s="249"/>
      <c r="L27" s="249"/>
      <c r="M27" s="314"/>
      <c r="N27" s="314"/>
      <c r="O27" s="314"/>
      <c r="P27" s="314"/>
      <c r="Q27" s="314"/>
      <c r="R27" s="314"/>
      <c r="S27" s="249"/>
      <c r="T27" s="249"/>
      <c r="U27" s="249"/>
      <c r="V27" s="249"/>
      <c r="W27" s="250" t="s">
        <v>76</v>
      </c>
      <c r="X27" s="250"/>
      <c r="Y27" s="250"/>
      <c r="Z27" s="250"/>
      <c r="AA27" s="244" t="s">
        <v>115</v>
      </c>
      <c r="AB27" s="244"/>
      <c r="AC27" s="244"/>
      <c r="AD27" s="75"/>
      <c r="AE27" s="75"/>
      <c r="AF27" s="75"/>
    </row>
    <row r="28" spans="1:52" s="43" customFormat="1" ht="19.7" customHeight="1" x14ac:dyDescent="0.15">
      <c r="A28" s="248"/>
      <c r="B28" s="204" t="s">
        <v>71</v>
      </c>
      <c r="C28" s="204"/>
      <c r="D28" s="204"/>
      <c r="E28" s="204"/>
      <c r="F28" s="204"/>
      <c r="G28" s="204"/>
      <c r="H28" s="249"/>
      <c r="I28" s="249"/>
      <c r="J28" s="249"/>
      <c r="K28" s="249"/>
      <c r="L28" s="249"/>
      <c r="M28" s="314"/>
      <c r="N28" s="314"/>
      <c r="O28" s="314"/>
      <c r="P28" s="314"/>
      <c r="Q28" s="314"/>
      <c r="R28" s="314"/>
      <c r="S28" s="249"/>
      <c r="T28" s="249"/>
      <c r="U28" s="249"/>
      <c r="V28" s="249"/>
      <c r="W28" s="243" t="s">
        <v>78</v>
      </c>
      <c r="X28" s="243"/>
      <c r="Y28" s="243"/>
      <c r="Z28" s="243"/>
      <c r="AA28" s="244" t="s">
        <v>115</v>
      </c>
      <c r="AB28" s="244"/>
      <c r="AC28" s="244"/>
      <c r="AD28" s="75"/>
      <c r="AE28" s="75"/>
      <c r="AF28" s="75"/>
    </row>
    <row r="29" spans="1:52" s="43" customFormat="1" ht="19.7" customHeight="1" thickBot="1" x14ac:dyDescent="0.2">
      <c r="A29" s="248"/>
      <c r="B29" s="246">
        <f>VLOOKUP(B27,$AI$15:$AJ$19,2,0)</f>
        <v>0</v>
      </c>
      <c r="C29" s="246"/>
      <c r="D29" s="246">
        <f>VLOOKUP(D27,$AK$15:$AL$18,2,0)</f>
        <v>0</v>
      </c>
      <c r="E29" s="246"/>
      <c r="F29" s="246"/>
      <c r="G29" s="246"/>
      <c r="H29" s="249"/>
      <c r="I29" s="249"/>
      <c r="J29" s="249"/>
      <c r="K29" s="249"/>
      <c r="L29" s="249"/>
      <c r="M29" s="314"/>
      <c r="N29" s="314"/>
      <c r="O29" s="314"/>
      <c r="P29" s="314"/>
      <c r="Q29" s="314"/>
      <c r="R29" s="314"/>
      <c r="S29" s="249"/>
      <c r="T29" s="249"/>
      <c r="U29" s="249"/>
      <c r="V29" s="249"/>
      <c r="W29" s="247"/>
      <c r="X29" s="247"/>
      <c r="Y29" s="247"/>
      <c r="Z29" s="82" t="s">
        <v>75</v>
      </c>
      <c r="AA29" s="244" t="s">
        <v>115</v>
      </c>
      <c r="AB29" s="244"/>
      <c r="AC29" s="244"/>
      <c r="AD29" s="76"/>
      <c r="AE29" s="76"/>
      <c r="AF29" s="76"/>
    </row>
    <row r="30" spans="1:52" s="43" customFormat="1" ht="19.7" customHeight="1" thickTop="1" thickBot="1" x14ac:dyDescent="0.2">
      <c r="A30" s="321">
        <v>5</v>
      </c>
      <c r="B30" s="308" t="s">
        <v>70</v>
      </c>
      <c r="C30" s="308"/>
      <c r="D30" s="309" t="s">
        <v>70</v>
      </c>
      <c r="E30" s="309"/>
      <c r="F30" s="309"/>
      <c r="G30" s="309"/>
      <c r="H30" s="252"/>
      <c r="I30" s="252"/>
      <c r="J30" s="252"/>
      <c r="K30" s="252"/>
      <c r="L30" s="252"/>
      <c r="M30" s="314"/>
      <c r="N30" s="314"/>
      <c r="O30" s="314"/>
      <c r="P30" s="314"/>
      <c r="Q30" s="314"/>
      <c r="R30" s="314"/>
      <c r="S30" s="322"/>
      <c r="T30" s="322"/>
      <c r="U30" s="322"/>
      <c r="V30" s="322"/>
      <c r="W30" s="250" t="s">
        <v>76</v>
      </c>
      <c r="X30" s="250"/>
      <c r="Y30" s="250"/>
      <c r="Z30" s="250"/>
      <c r="AA30" s="244" t="s">
        <v>115</v>
      </c>
      <c r="AB30" s="244"/>
      <c r="AC30" s="244"/>
      <c r="AD30" s="75"/>
      <c r="AE30" s="75"/>
      <c r="AF30" s="75"/>
    </row>
    <row r="31" spans="1:52" s="43" customFormat="1" ht="19.7" customHeight="1" thickBot="1" x14ac:dyDescent="0.2">
      <c r="A31" s="321"/>
      <c r="B31" s="204" t="s">
        <v>71</v>
      </c>
      <c r="C31" s="204"/>
      <c r="D31" s="204"/>
      <c r="E31" s="204"/>
      <c r="F31" s="204"/>
      <c r="G31" s="204"/>
      <c r="H31" s="252"/>
      <c r="I31" s="252"/>
      <c r="J31" s="252"/>
      <c r="K31" s="252"/>
      <c r="L31" s="252"/>
      <c r="M31" s="314"/>
      <c r="N31" s="314"/>
      <c r="O31" s="314"/>
      <c r="P31" s="314"/>
      <c r="Q31" s="314"/>
      <c r="R31" s="314"/>
      <c r="S31" s="322"/>
      <c r="T31" s="322"/>
      <c r="U31" s="322"/>
      <c r="V31" s="322"/>
      <c r="W31" s="243" t="s">
        <v>78</v>
      </c>
      <c r="X31" s="243"/>
      <c r="Y31" s="243"/>
      <c r="Z31" s="243"/>
      <c r="AA31" s="244" t="s">
        <v>115</v>
      </c>
      <c r="AB31" s="244"/>
      <c r="AC31" s="244"/>
      <c r="AD31" s="75"/>
      <c r="AE31" s="75"/>
      <c r="AF31" s="75"/>
    </row>
    <row r="32" spans="1:52" s="43" customFormat="1" ht="19.7" customHeight="1" thickBot="1" x14ac:dyDescent="0.2">
      <c r="A32" s="321"/>
      <c r="B32" s="316">
        <f>VLOOKUP(B30,$AI$15:$AJ$19,2,0)</f>
        <v>0</v>
      </c>
      <c r="C32" s="316"/>
      <c r="D32" s="253">
        <f>VLOOKUP(D30,$AK$15:$AL$18,2,0)</f>
        <v>0</v>
      </c>
      <c r="E32" s="253"/>
      <c r="F32" s="253"/>
      <c r="G32" s="253"/>
      <c r="H32" s="252"/>
      <c r="I32" s="252"/>
      <c r="J32" s="252"/>
      <c r="K32" s="252"/>
      <c r="L32" s="252"/>
      <c r="M32" s="315"/>
      <c r="N32" s="317"/>
      <c r="O32" s="317"/>
      <c r="P32" s="317"/>
      <c r="Q32" s="317"/>
      <c r="R32" s="317"/>
      <c r="S32" s="322"/>
      <c r="T32" s="322"/>
      <c r="U32" s="322"/>
      <c r="V32" s="322"/>
      <c r="W32" s="318"/>
      <c r="X32" s="318"/>
      <c r="Y32" s="318"/>
      <c r="Z32" s="83" t="s">
        <v>75</v>
      </c>
      <c r="AA32" s="319" t="s">
        <v>115</v>
      </c>
      <c r="AB32" s="319"/>
      <c r="AC32" s="319"/>
      <c r="AD32" s="76"/>
      <c r="AE32" s="76"/>
      <c r="AF32" s="76"/>
    </row>
    <row r="33" spans="1:43" s="43" customFormat="1" ht="19.7" customHeight="1" x14ac:dyDescent="0.15">
      <c r="A33" s="326" t="s">
        <v>205</v>
      </c>
      <c r="B33" s="327" t="s">
        <v>116</v>
      </c>
      <c r="C33" s="327"/>
      <c r="D33" s="327"/>
      <c r="E33" s="327"/>
      <c r="F33" s="327" t="s">
        <v>117</v>
      </c>
      <c r="G33" s="327"/>
      <c r="H33" s="327"/>
      <c r="I33" s="327"/>
      <c r="J33" s="327" t="s">
        <v>118</v>
      </c>
      <c r="K33" s="327"/>
      <c r="L33" s="327"/>
      <c r="M33" s="327"/>
      <c r="N33" s="328" t="s">
        <v>119</v>
      </c>
      <c r="O33" s="328"/>
      <c r="P33" s="328"/>
      <c r="Q33" s="328"/>
      <c r="R33" s="328" t="s">
        <v>120</v>
      </c>
      <c r="S33" s="328"/>
      <c r="T33" s="328"/>
      <c r="U33" s="328"/>
      <c r="V33" s="328" t="s">
        <v>121</v>
      </c>
      <c r="W33" s="328"/>
      <c r="X33" s="328"/>
      <c r="Y33" s="328"/>
      <c r="Z33" s="329" t="s">
        <v>122</v>
      </c>
      <c r="AA33" s="329"/>
      <c r="AB33" s="329"/>
      <c r="AC33" s="329"/>
      <c r="AD33" s="76"/>
      <c r="AE33" s="76"/>
      <c r="AH33" s="73" t="s">
        <v>123</v>
      </c>
      <c r="AI33" s="73">
        <v>3</v>
      </c>
      <c r="AK33" s="73">
        <v>3</v>
      </c>
      <c r="AL33" s="73">
        <v>0.6</v>
      </c>
      <c r="AM33" s="73">
        <v>2</v>
      </c>
      <c r="AN33" s="73">
        <v>0.6</v>
      </c>
      <c r="AO33" s="73">
        <v>4</v>
      </c>
      <c r="AP33" s="73">
        <v>0.6</v>
      </c>
    </row>
    <row r="34" spans="1:43" s="43" customFormat="1" ht="19.7" customHeight="1" x14ac:dyDescent="0.15">
      <c r="A34" s="326"/>
      <c r="B34" s="330" t="s">
        <v>124</v>
      </c>
      <c r="C34" s="330"/>
      <c r="D34" s="331">
        <v>2</v>
      </c>
      <c r="E34" s="331"/>
      <c r="F34" s="330" t="s">
        <v>124</v>
      </c>
      <c r="G34" s="330"/>
      <c r="H34" s="331">
        <v>2</v>
      </c>
      <c r="I34" s="331"/>
      <c r="J34" s="330" t="s">
        <v>124</v>
      </c>
      <c r="K34" s="330"/>
      <c r="L34" s="331">
        <v>2</v>
      </c>
      <c r="M34" s="331"/>
      <c r="N34" s="330" t="s">
        <v>124</v>
      </c>
      <c r="O34" s="330"/>
      <c r="P34" s="331">
        <v>2</v>
      </c>
      <c r="Q34" s="331"/>
      <c r="R34" s="330" t="s">
        <v>124</v>
      </c>
      <c r="S34" s="330"/>
      <c r="T34" s="331">
        <v>2</v>
      </c>
      <c r="U34" s="331"/>
      <c r="V34" s="332">
        <f>SUM(B35:U36)</f>
        <v>0</v>
      </c>
      <c r="W34" s="332"/>
      <c r="X34" s="332"/>
      <c r="Y34" s="332"/>
      <c r="Z34" s="333">
        <f>IF(V2=0,AB6+V34,(AB6+V34)/2)</f>
        <v>0</v>
      </c>
      <c r="AA34" s="333"/>
      <c r="AB34" s="333"/>
      <c r="AC34" s="333"/>
      <c r="AD34" s="76"/>
      <c r="AE34" s="76"/>
      <c r="AH34" s="73" t="s">
        <v>125</v>
      </c>
      <c r="AI34" s="73">
        <v>3</v>
      </c>
      <c r="AK34" s="73">
        <v>6</v>
      </c>
      <c r="AL34" s="73">
        <v>0.4</v>
      </c>
      <c r="AM34" s="73">
        <v>3</v>
      </c>
      <c r="AN34" s="73">
        <v>0.4</v>
      </c>
      <c r="AO34" s="73">
        <v>7</v>
      </c>
      <c r="AP34" s="73">
        <v>0.4</v>
      </c>
    </row>
    <row r="35" spans="1:43" s="43" customFormat="1" ht="18" customHeight="1" x14ac:dyDescent="0.15">
      <c r="A35" s="326"/>
      <c r="B35" s="320">
        <f>D34*B20*D20</f>
        <v>0</v>
      </c>
      <c r="C35" s="320"/>
      <c r="D35" s="320"/>
      <c r="E35" s="320"/>
      <c r="F35" s="320">
        <f>H34*B23*D23</f>
        <v>0</v>
      </c>
      <c r="G35" s="320"/>
      <c r="H35" s="320"/>
      <c r="I35" s="320"/>
      <c r="J35" s="320">
        <f>L34*B26*D26</f>
        <v>0</v>
      </c>
      <c r="K35" s="320"/>
      <c r="L35" s="320"/>
      <c r="M35" s="320"/>
      <c r="N35" s="320">
        <f>P34*B29*D29</f>
        <v>0</v>
      </c>
      <c r="O35" s="320"/>
      <c r="P35" s="320"/>
      <c r="Q35" s="320"/>
      <c r="R35" s="320">
        <f>T34*B32*D32</f>
        <v>0</v>
      </c>
      <c r="S35" s="320"/>
      <c r="T35" s="320"/>
      <c r="U35" s="320"/>
      <c r="V35" s="332"/>
      <c r="W35" s="332"/>
      <c r="X35" s="332"/>
      <c r="Y35" s="332"/>
      <c r="Z35" s="333"/>
      <c r="AA35" s="333"/>
      <c r="AB35" s="333"/>
      <c r="AC35" s="333"/>
      <c r="AD35" s="76"/>
      <c r="AE35" s="76"/>
    </row>
    <row r="36" spans="1:43" s="43" customFormat="1" ht="18" customHeight="1" x14ac:dyDescent="0.15">
      <c r="A36" s="326"/>
      <c r="B36" s="320"/>
      <c r="C36" s="320"/>
      <c r="D36" s="320"/>
      <c r="E36" s="320"/>
      <c r="F36" s="320"/>
      <c r="G36" s="320"/>
      <c r="H36" s="320"/>
      <c r="I36" s="320"/>
      <c r="J36" s="320"/>
      <c r="K36" s="320"/>
      <c r="L36" s="320"/>
      <c r="M36" s="320"/>
      <c r="N36" s="320"/>
      <c r="O36" s="320"/>
      <c r="P36" s="320"/>
      <c r="Q36" s="320"/>
      <c r="R36" s="320"/>
      <c r="S36" s="320"/>
      <c r="T36" s="320"/>
      <c r="U36" s="320"/>
      <c r="V36" s="332"/>
      <c r="W36" s="332"/>
      <c r="X36" s="332"/>
      <c r="Y36" s="332"/>
      <c r="Z36" s="333"/>
      <c r="AA36" s="333"/>
      <c r="AB36" s="333"/>
      <c r="AC36" s="333"/>
      <c r="AD36" s="76"/>
      <c r="AE36" s="76"/>
      <c r="AH36" s="38"/>
      <c r="AI36" s="38"/>
      <c r="AJ36" s="38"/>
      <c r="AK36" s="38"/>
      <c r="AL36" s="38"/>
      <c r="AM36" s="38"/>
      <c r="AN36" s="38"/>
      <c r="AO36" s="38"/>
      <c r="AP36" s="38"/>
    </row>
    <row r="37" spans="1:43" s="43" customFormat="1" ht="19.7" customHeight="1" x14ac:dyDescent="0.15">
      <c r="A37" s="323" t="s">
        <v>42</v>
      </c>
      <c r="B37" s="324" t="s">
        <v>126</v>
      </c>
      <c r="C37" s="324"/>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76"/>
      <c r="AE37" s="76"/>
      <c r="AF37" s="76"/>
      <c r="AI37" s="38"/>
      <c r="AJ37" s="38"/>
      <c r="AK37" s="38"/>
      <c r="AL37" s="38"/>
      <c r="AM37" s="38"/>
      <c r="AN37" s="38"/>
      <c r="AO37" s="38"/>
      <c r="AP37" s="38"/>
      <c r="AQ37" s="38"/>
    </row>
    <row r="38" spans="1:43" s="43" customFormat="1" ht="19.7" customHeight="1" x14ac:dyDescent="0.15">
      <c r="A38" s="323"/>
      <c r="B38" s="325" t="s">
        <v>204</v>
      </c>
      <c r="C38" s="325"/>
      <c r="D38" s="325"/>
      <c r="E38" s="325"/>
      <c r="F38" s="325"/>
      <c r="G38" s="325"/>
      <c r="H38" s="325"/>
      <c r="I38" s="325"/>
      <c r="J38" s="325"/>
      <c r="K38" s="325"/>
      <c r="L38" s="325"/>
      <c r="M38" s="325"/>
      <c r="N38" s="325"/>
      <c r="O38" s="325"/>
      <c r="P38" s="325"/>
      <c r="Q38" s="325"/>
      <c r="R38" s="325"/>
      <c r="S38" s="325"/>
      <c r="T38" s="325"/>
      <c r="U38" s="325"/>
      <c r="V38" s="325"/>
      <c r="W38" s="325"/>
      <c r="X38" s="325"/>
      <c r="Y38" s="325"/>
      <c r="Z38" s="325"/>
      <c r="AA38" s="325"/>
      <c r="AB38" s="325"/>
      <c r="AC38" s="325"/>
      <c r="AD38" s="76"/>
      <c r="AE38" s="76"/>
      <c r="AF38" s="76"/>
      <c r="AI38" s="38"/>
      <c r="AJ38" s="38"/>
      <c r="AK38" s="38"/>
      <c r="AL38" s="38"/>
      <c r="AM38" s="38"/>
      <c r="AN38" s="38"/>
      <c r="AO38" s="38"/>
      <c r="AP38" s="38"/>
      <c r="AQ38" s="38"/>
    </row>
    <row r="39" spans="1:43" ht="19.7" customHeight="1" x14ac:dyDescent="0.15">
      <c r="A39" s="323"/>
      <c r="B39" s="38" t="s">
        <v>127</v>
      </c>
      <c r="AC39" s="84"/>
    </row>
    <row r="40" spans="1:43" ht="19.7" customHeight="1" x14ac:dyDescent="0.15">
      <c r="A40" s="323"/>
      <c r="B40" s="85" t="s">
        <v>128</v>
      </c>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6"/>
    </row>
    <row r="41" spans="1:43" ht="12.75" customHeight="1" x14ac:dyDescent="0.15">
      <c r="A41" s="75"/>
      <c r="B41" s="75"/>
      <c r="C41" s="75"/>
      <c r="D41" s="75"/>
      <c r="E41" s="75"/>
    </row>
    <row r="42" spans="1:43" ht="12.75" customHeight="1" x14ac:dyDescent="0.15">
      <c r="A42" s="75"/>
      <c r="B42" s="75"/>
      <c r="C42" s="75"/>
      <c r="D42" s="75"/>
      <c r="E42" s="75"/>
    </row>
  </sheetData>
  <mergeCells count="181">
    <mergeCell ref="A37:A40"/>
    <mergeCell ref="B37:AC37"/>
    <mergeCell ref="B38:AC38"/>
    <mergeCell ref="A33:A36"/>
    <mergeCell ref="B33:E33"/>
    <mergeCell ref="F33:I33"/>
    <mergeCell ref="J33:M33"/>
    <mergeCell ref="N33:Q33"/>
    <mergeCell ref="R33:U33"/>
    <mergeCell ref="V33:Y33"/>
    <mergeCell ref="Z33:AC33"/>
    <mergeCell ref="B34:C34"/>
    <mergeCell ref="D34:E34"/>
    <mergeCell ref="F34:G34"/>
    <mergeCell ref="H34:I34"/>
    <mergeCell ref="J34:K34"/>
    <mergeCell ref="L34:M34"/>
    <mergeCell ref="N34:O34"/>
    <mergeCell ref="P34:Q34"/>
    <mergeCell ref="R34:S34"/>
    <mergeCell ref="T34:U34"/>
    <mergeCell ref="V34:Y36"/>
    <mergeCell ref="Z34:AC36"/>
    <mergeCell ref="B35:E36"/>
    <mergeCell ref="F35:I36"/>
    <mergeCell ref="J35:M36"/>
    <mergeCell ref="N35:Q36"/>
    <mergeCell ref="A30:A32"/>
    <mergeCell ref="B30:C30"/>
    <mergeCell ref="D30:G30"/>
    <mergeCell ref="H30:L32"/>
    <mergeCell ref="M30:R30"/>
    <mergeCell ref="R35:U36"/>
    <mergeCell ref="S30:V32"/>
    <mergeCell ref="W30:Z30"/>
    <mergeCell ref="AA30:AC30"/>
    <mergeCell ref="B31:G31"/>
    <mergeCell ref="M31:R31"/>
    <mergeCell ref="W31:Z31"/>
    <mergeCell ref="AA31:AC31"/>
    <mergeCell ref="B32:C32"/>
    <mergeCell ref="D32:G32"/>
    <mergeCell ref="M32:R32"/>
    <mergeCell ref="W32:Y32"/>
    <mergeCell ref="AA32:AC32"/>
    <mergeCell ref="A27:A29"/>
    <mergeCell ref="B27:C27"/>
    <mergeCell ref="D27:G27"/>
    <mergeCell ref="H27:L29"/>
    <mergeCell ref="M27:R27"/>
    <mergeCell ref="S27:V29"/>
    <mergeCell ref="W27:Z27"/>
    <mergeCell ref="AA27:AC27"/>
    <mergeCell ref="B28:G28"/>
    <mergeCell ref="M28:R28"/>
    <mergeCell ref="W28:Z28"/>
    <mergeCell ref="AA28:AC28"/>
    <mergeCell ref="B29:C29"/>
    <mergeCell ref="D29:G29"/>
    <mergeCell ref="M29:R29"/>
    <mergeCell ref="W29:Y29"/>
    <mergeCell ref="AA29:AC29"/>
    <mergeCell ref="A24:A26"/>
    <mergeCell ref="B24:C24"/>
    <mergeCell ref="D24:G24"/>
    <mergeCell ref="H24:L26"/>
    <mergeCell ref="M24:R24"/>
    <mergeCell ref="S24:V26"/>
    <mergeCell ref="W24:Z24"/>
    <mergeCell ref="AA24:AC24"/>
    <mergeCell ref="B25:G25"/>
    <mergeCell ref="M25:R25"/>
    <mergeCell ref="W25:Z25"/>
    <mergeCell ref="AA25:AC25"/>
    <mergeCell ref="B26:C26"/>
    <mergeCell ref="D26:G26"/>
    <mergeCell ref="M26:R26"/>
    <mergeCell ref="W26:Y26"/>
    <mergeCell ref="AA26:AC26"/>
    <mergeCell ref="A21:A23"/>
    <mergeCell ref="B21:C21"/>
    <mergeCell ref="D21:G21"/>
    <mergeCell ref="H21:L23"/>
    <mergeCell ref="M21:R21"/>
    <mergeCell ref="S21:V23"/>
    <mergeCell ref="W21:Z21"/>
    <mergeCell ref="AA21:AC21"/>
    <mergeCell ref="B22:G22"/>
    <mergeCell ref="M22:R22"/>
    <mergeCell ref="W22:Z22"/>
    <mergeCell ref="AA22:AC22"/>
    <mergeCell ref="B23:C23"/>
    <mergeCell ref="D23:G23"/>
    <mergeCell ref="M23:R23"/>
    <mergeCell ref="W23:Y23"/>
    <mergeCell ref="AA23:AC23"/>
    <mergeCell ref="A18:A20"/>
    <mergeCell ref="B18:C18"/>
    <mergeCell ref="D18:G18"/>
    <mergeCell ref="H18:L20"/>
    <mergeCell ref="M18:R18"/>
    <mergeCell ref="S18:V20"/>
    <mergeCell ref="W18:Z18"/>
    <mergeCell ref="AA18:AC18"/>
    <mergeCell ref="B19:G19"/>
    <mergeCell ref="M19:R19"/>
    <mergeCell ref="W19:Z19"/>
    <mergeCell ref="AA19:AC19"/>
    <mergeCell ref="B20:C20"/>
    <mergeCell ref="D20:G20"/>
    <mergeCell ref="M20:R20"/>
    <mergeCell ref="W20:Y20"/>
    <mergeCell ref="AA20:AC20"/>
    <mergeCell ref="A15:A17"/>
    <mergeCell ref="B15:C15"/>
    <mergeCell ref="D15:G15"/>
    <mergeCell ref="H15:L17"/>
    <mergeCell ref="M15:R15"/>
    <mergeCell ref="S15:V17"/>
    <mergeCell ref="W15:Z15"/>
    <mergeCell ref="AA15:AC15"/>
    <mergeCell ref="B16:G16"/>
    <mergeCell ref="M16:R16"/>
    <mergeCell ref="W16:Z16"/>
    <mergeCell ref="AA16:AC16"/>
    <mergeCell ref="B17:C17"/>
    <mergeCell ref="D17:G17"/>
    <mergeCell ref="M17:R17"/>
    <mergeCell ref="W17:Y17"/>
    <mergeCell ref="AA17:AC17"/>
    <mergeCell ref="A11:A14"/>
    <mergeCell ref="B11:C11"/>
    <mergeCell ref="D11:G11"/>
    <mergeCell ref="H11:L14"/>
    <mergeCell ref="M11:R11"/>
    <mergeCell ref="S11:Z11"/>
    <mergeCell ref="AA11:AC11"/>
    <mergeCell ref="B12:C14"/>
    <mergeCell ref="D12:G14"/>
    <mergeCell ref="M12:R13"/>
    <mergeCell ref="S12:V14"/>
    <mergeCell ref="W12:Z12"/>
    <mergeCell ref="AA12:AC12"/>
    <mergeCell ref="W13:Z13"/>
    <mergeCell ref="AA13:AC13"/>
    <mergeCell ref="M14:R14"/>
    <mergeCell ref="W14:Z14"/>
    <mergeCell ref="AA14:AC14"/>
    <mergeCell ref="A4:B4"/>
    <mergeCell ref="C4:M4"/>
    <mergeCell ref="N4:O4"/>
    <mergeCell ref="P4:U4"/>
    <mergeCell ref="V4:Y4"/>
    <mergeCell ref="Z4:AB4"/>
    <mergeCell ref="Z5:AC5"/>
    <mergeCell ref="A6:J6"/>
    <mergeCell ref="N6:Q6"/>
    <mergeCell ref="W6:X6"/>
    <mergeCell ref="Z6:AA6"/>
    <mergeCell ref="AB6:AC9"/>
    <mergeCell ref="A7:J7"/>
    <mergeCell ref="N7:Q7"/>
    <mergeCell ref="W7:X7"/>
    <mergeCell ref="Z7:AA7"/>
    <mergeCell ref="A8:J8"/>
    <mergeCell ref="N8:Q8"/>
    <mergeCell ref="W8:X8"/>
    <mergeCell ref="Z8:AA8"/>
    <mergeCell ref="A9:J9"/>
    <mergeCell ref="N9:Q9"/>
    <mergeCell ref="W9:X9"/>
    <mergeCell ref="Z9:AA9"/>
    <mergeCell ref="W1:Y1"/>
    <mergeCell ref="Z1:AC1"/>
    <mergeCell ref="N2:T2"/>
    <mergeCell ref="V2:AB2"/>
    <mergeCell ref="A3:B3"/>
    <mergeCell ref="C3:M3"/>
    <mergeCell ref="N3:Q3"/>
    <mergeCell ref="R3:Y3"/>
    <mergeCell ref="AA3:AB3"/>
  </mergeCells>
  <phoneticPr fontId="18"/>
  <dataValidations count="8">
    <dataValidation type="list" allowBlank="1" showInputMessage="1" showErrorMessage="1" sqref="V2:AB2">
      <formula1>$AR$6:$AR$10</formula1>
      <formula2>0</formula2>
    </dataValidation>
    <dataValidation type="list" allowBlank="1" showInputMessage="1" showErrorMessage="1" sqref="D15:G15 D18:G18 D27:G27 D21:G21 D24:G24 D30:G30">
      <formula1>$AK$15:$AK$18</formula1>
      <formula2>0</formula2>
    </dataValidation>
    <dataValidation type="list" allowBlank="1" showInputMessage="1" showErrorMessage="1" sqref="A7">
      <formula1>$AK$6:$AK$7</formula1>
      <formula2>0</formula2>
    </dataValidation>
    <dataValidation type="list" allowBlank="1" showInputMessage="1" showErrorMessage="1" sqref="A8">
      <formula1>$AM$6:$AM$7</formula1>
      <formula2>0</formula2>
    </dataValidation>
    <dataValidation type="list" allowBlank="1" showInputMessage="1" showErrorMessage="1" sqref="B15:C15">
      <formula1>$AI$15:$AI$19</formula1>
      <formula2>0</formula2>
    </dataValidation>
    <dataValidation type="list" allowBlank="1" showInputMessage="1" showErrorMessage="1" sqref="A9:J9">
      <formula1>$AO$6:$AO$9</formula1>
      <formula2>0</formula2>
    </dataValidation>
    <dataValidation type="list" allowBlank="1" showInputMessage="1" showErrorMessage="1" sqref="A6:J6">
      <formula1>$AI$6:$AI$8</formula1>
      <formula2>0</formula2>
    </dataValidation>
    <dataValidation type="list" allowBlank="1" showInputMessage="1" showErrorMessage="1" sqref="B18:C18 B21:C21 B24:C24 B27:C27 B30:C30">
      <formula1>$AI$15:$AI$17</formula1>
    </dataValidation>
  </dataValidations>
  <pageMargins left="0.78740157480314965" right="0.39370078740157483" top="0.78740157480314965" bottom="0.78740157480314965" header="0.51181102362204722" footer="0.39370078740157483"/>
  <pageSetup paperSize="9" scale="97" firstPageNumber="0" orientation="portrait" horizontalDpi="300" verticalDpi="300" r:id="rId1"/>
  <headerFooter>
    <oddHeader>&amp;L様式５－７</oddHeader>
    <oddFooter>&amp;R&amp;"ＭＳ 明朝,標準"&amp;9倉敷市庁舎等再編整備事業（行政ゾーン整備）管理支援業務プロポーザル</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4"/>
  <sheetViews>
    <sheetView showGridLines="0" view="pageBreakPreview" zoomScale="90" zoomScaleNormal="100" zoomScaleSheetLayoutView="90" zoomScalePageLayoutView="70" workbookViewId="0">
      <selection activeCell="G3" sqref="G3:W3"/>
    </sheetView>
  </sheetViews>
  <sheetFormatPr defaultRowHeight="13.5" x14ac:dyDescent="0.15"/>
  <cols>
    <col min="1" max="1" width="1" style="1" customWidth="1"/>
    <col min="2" max="2" width="2.5" style="1" customWidth="1"/>
    <col min="3" max="3" width="3.125" style="1" customWidth="1"/>
    <col min="4" max="14" width="3.625" style="1" customWidth="1"/>
    <col min="15" max="38" width="3.125" style="1" customWidth="1"/>
    <col min="39" max="1025" width="13" style="1" customWidth="1"/>
  </cols>
  <sheetData>
    <row r="1" spans="3:35" ht="18" customHeight="1" x14ac:dyDescent="0.15">
      <c r="C1" s="25"/>
      <c r="D1" s="25"/>
      <c r="E1" s="25"/>
      <c r="F1" s="25"/>
      <c r="G1" s="25"/>
      <c r="H1" s="25"/>
      <c r="I1" s="25"/>
      <c r="J1" s="25"/>
      <c r="K1" s="25"/>
      <c r="L1" s="25"/>
      <c r="M1" s="25"/>
      <c r="N1" s="25"/>
      <c r="O1" s="25"/>
      <c r="P1" s="25"/>
      <c r="Q1" s="25"/>
      <c r="R1" s="25"/>
      <c r="S1" s="25"/>
      <c r="T1" s="204" t="s">
        <v>144</v>
      </c>
      <c r="U1" s="204"/>
      <c r="V1" s="204"/>
      <c r="W1" s="204"/>
      <c r="X1" s="204"/>
      <c r="Y1" s="204"/>
      <c r="Z1" s="204"/>
      <c r="AA1" s="204"/>
      <c r="AB1" s="204"/>
    </row>
    <row r="2" spans="3:35" ht="18" customHeight="1" x14ac:dyDescent="0.15">
      <c r="C2" s="25"/>
      <c r="D2" s="25"/>
      <c r="E2" s="25"/>
      <c r="F2" s="25"/>
      <c r="G2" s="25"/>
      <c r="H2" s="25"/>
      <c r="I2" s="25"/>
      <c r="J2" s="25"/>
      <c r="K2" s="25"/>
      <c r="L2" s="25"/>
      <c r="M2" s="25"/>
      <c r="N2" s="25"/>
      <c r="O2" s="25"/>
      <c r="P2" s="25"/>
      <c r="Q2" s="25"/>
      <c r="R2" s="25"/>
      <c r="S2" s="25"/>
      <c r="T2" s="25"/>
      <c r="U2" s="25"/>
      <c r="V2" s="25"/>
      <c r="W2" s="25"/>
      <c r="X2" s="25"/>
      <c r="Y2" s="25"/>
      <c r="Z2" s="25"/>
      <c r="AA2" s="25"/>
    </row>
    <row r="3" spans="3:35" ht="18" customHeight="1" x14ac:dyDescent="0.15">
      <c r="G3" s="136" t="s">
        <v>145</v>
      </c>
      <c r="H3" s="136"/>
      <c r="I3" s="136"/>
      <c r="J3" s="136"/>
      <c r="K3" s="136"/>
      <c r="L3" s="136"/>
      <c r="M3" s="136"/>
      <c r="N3" s="136"/>
      <c r="O3" s="136"/>
      <c r="P3" s="136"/>
      <c r="Q3" s="136"/>
      <c r="R3" s="136"/>
      <c r="S3" s="136"/>
      <c r="T3" s="136"/>
      <c r="U3" s="136"/>
      <c r="V3" s="136"/>
      <c r="W3" s="136"/>
      <c r="Y3" s="25"/>
      <c r="Z3" s="25"/>
      <c r="AA3" s="25"/>
    </row>
    <row r="4" spans="3:35" ht="18" customHeight="1" x14ac:dyDescent="0.15"/>
    <row r="5" spans="3:35" ht="18" customHeight="1" x14ac:dyDescent="0.15">
      <c r="S5" s="337" t="s">
        <v>167</v>
      </c>
      <c r="T5" s="337"/>
      <c r="U5" s="337"/>
      <c r="V5" s="337"/>
      <c r="W5" s="337"/>
      <c r="X5" s="337"/>
      <c r="Y5" s="337"/>
      <c r="Z5" s="337"/>
      <c r="AA5" s="337"/>
      <c r="AB5" s="337"/>
    </row>
    <row r="6" spans="3:35" ht="18" customHeight="1" x14ac:dyDescent="0.15">
      <c r="Y6" s="25"/>
      <c r="Z6" s="25"/>
      <c r="AA6" s="25"/>
    </row>
    <row r="7" spans="3:35" ht="18" customHeight="1" x14ac:dyDescent="0.15">
      <c r="C7" s="94" t="s">
        <v>166</v>
      </c>
      <c r="D7" s="94"/>
      <c r="E7" s="94"/>
      <c r="F7" s="94"/>
      <c r="G7" s="94"/>
      <c r="H7" s="94"/>
      <c r="I7" s="94"/>
      <c r="J7" s="94"/>
      <c r="K7" s="94"/>
      <c r="L7" s="94"/>
      <c r="Y7" s="25"/>
      <c r="Z7" s="25"/>
      <c r="AA7" s="25"/>
    </row>
    <row r="8" spans="3:35" ht="18" customHeight="1" x14ac:dyDescent="0.15">
      <c r="O8" s="14"/>
      <c r="P8" s="14"/>
      <c r="Y8" s="25"/>
      <c r="Z8" s="25"/>
      <c r="AA8" s="25"/>
    </row>
    <row r="9" spans="3:35" ht="18" customHeight="1" x14ac:dyDescent="0.15">
      <c r="C9" s="338" t="s">
        <v>168</v>
      </c>
      <c r="D9" s="338"/>
      <c r="E9" s="338"/>
      <c r="F9" s="338"/>
      <c r="G9" s="338"/>
      <c r="H9" s="338"/>
      <c r="I9" s="338"/>
      <c r="J9" s="338"/>
      <c r="K9" s="338"/>
      <c r="L9" s="338"/>
      <c r="M9" s="338"/>
      <c r="N9" s="338"/>
      <c r="O9" s="338"/>
      <c r="P9" s="338"/>
      <c r="Q9" s="338"/>
      <c r="R9" s="338"/>
      <c r="S9" s="338"/>
      <c r="T9" s="338"/>
      <c r="U9" s="338"/>
      <c r="V9" s="338"/>
      <c r="W9" s="338"/>
      <c r="X9" s="338"/>
      <c r="Y9" s="338"/>
      <c r="Z9" s="338"/>
      <c r="AA9" s="338"/>
      <c r="AB9" s="338"/>
    </row>
    <row r="10" spans="3:35" ht="18" customHeight="1" x14ac:dyDescent="0.15">
      <c r="C10" s="338"/>
      <c r="D10" s="338"/>
      <c r="E10" s="338"/>
      <c r="F10" s="338"/>
      <c r="G10" s="338"/>
      <c r="H10" s="338"/>
      <c r="I10" s="338"/>
      <c r="J10" s="338"/>
      <c r="K10" s="338"/>
      <c r="L10" s="338"/>
      <c r="M10" s="338"/>
      <c r="N10" s="338"/>
      <c r="O10" s="338"/>
      <c r="P10" s="338"/>
      <c r="Q10" s="338"/>
      <c r="R10" s="338"/>
      <c r="S10" s="338"/>
      <c r="T10" s="338"/>
      <c r="U10" s="338"/>
      <c r="V10" s="338"/>
      <c r="W10" s="338"/>
      <c r="X10" s="338"/>
      <c r="Y10" s="338"/>
      <c r="Z10" s="338"/>
      <c r="AA10" s="338"/>
      <c r="AB10" s="338"/>
      <c r="AC10" s="95"/>
      <c r="AD10" s="95"/>
      <c r="AE10" s="95"/>
      <c r="AF10" s="95"/>
      <c r="AG10" s="95"/>
      <c r="AH10" s="95"/>
      <c r="AI10" s="95"/>
    </row>
    <row r="11" spans="3:35" ht="18" customHeight="1" x14ac:dyDescent="0.15">
      <c r="C11" s="338"/>
      <c r="D11" s="338"/>
      <c r="E11" s="338"/>
      <c r="F11" s="338"/>
      <c r="G11" s="338"/>
      <c r="H11" s="338"/>
      <c r="I11" s="338"/>
      <c r="J11" s="338"/>
      <c r="K11" s="338"/>
      <c r="L11" s="338"/>
      <c r="M11" s="338"/>
      <c r="N11" s="338"/>
      <c r="O11" s="338"/>
      <c r="P11" s="338"/>
      <c r="Q11" s="338"/>
      <c r="R11" s="338"/>
      <c r="S11" s="338"/>
      <c r="T11" s="338"/>
      <c r="U11" s="338"/>
      <c r="V11" s="338"/>
      <c r="W11" s="338"/>
      <c r="X11" s="338"/>
      <c r="Y11" s="338"/>
      <c r="Z11" s="338"/>
      <c r="AA11" s="338"/>
      <c r="AB11" s="338"/>
      <c r="AC11" s="95"/>
      <c r="AD11" s="95"/>
      <c r="AE11" s="95"/>
      <c r="AF11" s="95"/>
      <c r="AG11" s="95"/>
      <c r="AH11" s="95"/>
      <c r="AI11" s="95"/>
    </row>
    <row r="12" spans="3:35" ht="18" customHeight="1" x14ac:dyDescent="0.15">
      <c r="C12" s="338"/>
      <c r="D12" s="338"/>
      <c r="E12" s="338"/>
      <c r="F12" s="338"/>
      <c r="G12" s="338"/>
      <c r="H12" s="338"/>
      <c r="I12" s="338"/>
      <c r="J12" s="338"/>
      <c r="K12" s="338"/>
      <c r="L12" s="338"/>
      <c r="M12" s="338"/>
      <c r="N12" s="338"/>
      <c r="O12" s="338"/>
      <c r="P12" s="338"/>
      <c r="Q12" s="338"/>
      <c r="R12" s="338"/>
      <c r="S12" s="338"/>
      <c r="T12" s="338"/>
      <c r="U12" s="338"/>
      <c r="V12" s="338"/>
      <c r="W12" s="338"/>
      <c r="X12" s="338"/>
      <c r="Y12" s="338"/>
      <c r="Z12" s="338"/>
      <c r="AA12" s="338"/>
      <c r="AB12" s="338"/>
      <c r="AC12" s="95"/>
      <c r="AD12" s="95"/>
      <c r="AE12" s="95"/>
      <c r="AF12" s="95"/>
      <c r="AG12" s="95"/>
      <c r="AH12" s="95"/>
      <c r="AI12" s="95"/>
    </row>
    <row r="13" spans="3:35" ht="18" customHeight="1" x14ac:dyDescent="0.15">
      <c r="E13" s="14"/>
      <c r="N13" s="25"/>
      <c r="O13" s="25"/>
    </row>
    <row r="14" spans="3:35" ht="18" customHeight="1" x14ac:dyDescent="0.15">
      <c r="E14" s="14"/>
      <c r="J14" s="137" t="s">
        <v>17</v>
      </c>
      <c r="K14" s="137"/>
      <c r="L14" s="137"/>
      <c r="M14" s="137"/>
      <c r="N14" s="14"/>
      <c r="O14" s="140"/>
      <c r="P14" s="140"/>
      <c r="Q14" s="140"/>
      <c r="R14" s="140"/>
      <c r="S14" s="140"/>
      <c r="T14" s="140"/>
      <c r="U14" s="140"/>
      <c r="V14" s="140"/>
      <c r="W14" s="140"/>
    </row>
    <row r="15" spans="3:35" ht="18" customHeight="1" x14ac:dyDescent="0.15">
      <c r="J15" s="137" t="s">
        <v>18</v>
      </c>
      <c r="K15" s="137"/>
      <c r="L15" s="137"/>
      <c r="M15" s="137"/>
      <c r="N15" s="14"/>
      <c r="O15" s="140"/>
      <c r="P15" s="140"/>
      <c r="Q15" s="140"/>
      <c r="R15" s="140"/>
      <c r="S15" s="140"/>
      <c r="T15" s="140"/>
      <c r="U15" s="140"/>
      <c r="V15" s="140"/>
      <c r="W15" s="140"/>
    </row>
    <row r="16" spans="3:35" ht="18" customHeight="1" x14ac:dyDescent="0.15">
      <c r="J16" s="137" t="s">
        <v>19</v>
      </c>
      <c r="K16" s="137"/>
      <c r="L16" s="137"/>
      <c r="M16" s="137"/>
      <c r="N16" s="14"/>
      <c r="O16" s="339" t="s">
        <v>146</v>
      </c>
      <c r="P16" s="339"/>
      <c r="Q16" s="339"/>
      <c r="R16" s="339"/>
      <c r="S16" s="339"/>
      <c r="T16" s="339"/>
      <c r="U16" s="339"/>
      <c r="V16" s="339"/>
      <c r="W16" s="339"/>
    </row>
    <row r="17" spans="4:30" ht="18" customHeight="1" x14ac:dyDescent="0.15">
      <c r="J17" s="137" t="s">
        <v>20</v>
      </c>
      <c r="K17" s="137"/>
      <c r="L17" s="137"/>
      <c r="M17" s="137"/>
      <c r="N17" s="14"/>
      <c r="O17" s="140"/>
      <c r="P17" s="140"/>
      <c r="Q17" s="140"/>
      <c r="R17" s="140"/>
      <c r="S17" s="140"/>
      <c r="T17" s="140"/>
      <c r="U17" s="140"/>
      <c r="V17" s="140"/>
      <c r="W17" s="140"/>
    </row>
    <row r="18" spans="4:30" ht="18" customHeight="1" x14ac:dyDescent="0.15">
      <c r="Y18" s="25"/>
      <c r="Z18" s="25"/>
      <c r="AA18" s="25"/>
    </row>
    <row r="19" spans="4:30" ht="18" customHeight="1" x14ac:dyDescent="0.15">
      <c r="D19" s="94" t="s">
        <v>147</v>
      </c>
      <c r="E19" s="94"/>
      <c r="F19" s="94"/>
      <c r="G19" s="94"/>
      <c r="H19" s="94"/>
      <c r="I19" s="94"/>
      <c r="J19" s="94"/>
      <c r="K19" s="94"/>
      <c r="L19" s="94"/>
      <c r="M19" s="94"/>
      <c r="N19" s="94"/>
      <c r="O19" s="94"/>
      <c r="P19" s="94"/>
      <c r="Q19" s="94"/>
      <c r="R19" s="94"/>
      <c r="S19" s="94"/>
      <c r="T19" s="94"/>
      <c r="U19" s="94"/>
      <c r="V19" s="94"/>
      <c r="W19" s="94"/>
      <c r="X19" s="94"/>
      <c r="Y19" s="96"/>
      <c r="Z19" s="96"/>
      <c r="AA19" s="96"/>
    </row>
    <row r="20" spans="4:30" ht="18" customHeight="1" x14ac:dyDescent="0.15">
      <c r="D20" s="94"/>
      <c r="E20" s="94"/>
      <c r="F20" s="94"/>
      <c r="G20" s="94"/>
      <c r="H20" s="94"/>
      <c r="I20" s="94"/>
      <c r="J20" s="94"/>
      <c r="K20" s="94"/>
      <c r="L20" s="94"/>
      <c r="M20" s="94"/>
      <c r="N20" s="94"/>
      <c r="O20" s="94"/>
      <c r="P20" s="94"/>
      <c r="Q20" s="94"/>
      <c r="R20" s="94"/>
      <c r="S20" s="94"/>
      <c r="T20" s="94"/>
      <c r="U20" s="94"/>
      <c r="V20" s="94"/>
      <c r="W20" s="94"/>
      <c r="X20" s="94"/>
      <c r="Y20" s="96"/>
      <c r="Z20" s="96"/>
      <c r="AA20" s="96"/>
    </row>
    <row r="21" spans="4:30" ht="18" customHeight="1" x14ac:dyDescent="0.15">
      <c r="G21" s="94"/>
      <c r="H21" s="94" t="s">
        <v>113</v>
      </c>
      <c r="I21" s="94"/>
      <c r="J21" s="94"/>
      <c r="K21" s="94"/>
      <c r="L21" s="94"/>
      <c r="M21" s="94"/>
      <c r="N21" s="94"/>
      <c r="O21" s="94"/>
      <c r="P21" s="94"/>
      <c r="Q21" s="94"/>
      <c r="R21" s="94"/>
      <c r="S21" s="94"/>
      <c r="T21" s="94"/>
      <c r="U21" s="94"/>
      <c r="V21" s="94"/>
      <c r="W21" s="94"/>
      <c r="X21" s="94"/>
      <c r="Y21" s="94"/>
      <c r="Z21" s="94"/>
      <c r="AA21" s="94"/>
      <c r="AB21" s="94"/>
      <c r="AC21" s="96"/>
      <c r="AD21" s="96"/>
    </row>
    <row r="22" spans="4:30" ht="18" customHeight="1" x14ac:dyDescent="0.15">
      <c r="G22" s="94"/>
      <c r="H22" s="94"/>
      <c r="I22" s="340" t="s">
        <v>148</v>
      </c>
      <c r="J22" s="340"/>
      <c r="K22" s="341"/>
      <c r="L22" s="341"/>
      <c r="M22" s="341"/>
      <c r="N22" s="341"/>
      <c r="O22" s="341"/>
      <c r="P22" s="341"/>
      <c r="Q22" s="341"/>
      <c r="R22" s="341"/>
      <c r="S22" s="341"/>
      <c r="T22" s="94"/>
      <c r="U22" s="94"/>
      <c r="V22" s="94"/>
      <c r="W22" s="94"/>
      <c r="X22" s="94"/>
      <c r="Y22" s="94"/>
      <c r="Z22" s="94"/>
      <c r="AA22" s="94"/>
      <c r="AB22" s="94"/>
      <c r="AC22" s="96"/>
      <c r="AD22" s="96"/>
    </row>
    <row r="23" spans="4:30" ht="18" customHeight="1" x14ac:dyDescent="0.15">
      <c r="G23" s="94"/>
      <c r="H23" s="94"/>
      <c r="I23" s="340" t="s">
        <v>149</v>
      </c>
      <c r="J23" s="340"/>
      <c r="K23" s="341"/>
      <c r="L23" s="341"/>
      <c r="M23" s="341"/>
      <c r="N23" s="341"/>
      <c r="O23" s="341"/>
      <c r="P23" s="341"/>
      <c r="Q23" s="341"/>
      <c r="R23" s="341"/>
      <c r="S23" s="341"/>
      <c r="T23" s="94"/>
      <c r="U23" s="94"/>
      <c r="V23" s="94"/>
      <c r="W23" s="94"/>
      <c r="X23" s="94"/>
      <c r="Y23" s="94"/>
      <c r="Z23" s="94"/>
      <c r="AA23" s="94"/>
      <c r="AB23" s="94"/>
      <c r="AC23" s="96"/>
      <c r="AD23" s="96"/>
    </row>
    <row r="24" spans="4:30" ht="18" customHeight="1" x14ac:dyDescent="0.15">
      <c r="G24" s="94"/>
      <c r="I24" s="339" t="s">
        <v>150</v>
      </c>
      <c r="J24" s="339"/>
      <c r="K24" s="341"/>
      <c r="L24" s="341"/>
      <c r="M24" s="341"/>
      <c r="N24" s="341"/>
      <c r="O24" s="341"/>
      <c r="P24" s="341"/>
      <c r="Q24" s="341"/>
      <c r="R24" s="341"/>
      <c r="S24" s="341"/>
      <c r="V24" s="94"/>
      <c r="W24" s="94"/>
      <c r="X24" s="94"/>
      <c r="Y24" s="94"/>
      <c r="Z24" s="94"/>
      <c r="AA24" s="94"/>
      <c r="AB24" s="94"/>
      <c r="AC24" s="96"/>
      <c r="AD24" s="96"/>
    </row>
    <row r="25" spans="4:30" ht="18" customHeight="1" x14ac:dyDescent="0.15">
      <c r="G25" s="94"/>
      <c r="H25" s="342" t="s">
        <v>151</v>
      </c>
      <c r="I25" s="342"/>
      <c r="J25" s="342"/>
      <c r="K25" s="342"/>
      <c r="L25" s="342"/>
      <c r="M25" s="342"/>
      <c r="N25" s="342"/>
      <c r="O25" s="342"/>
      <c r="P25" s="342"/>
      <c r="Q25" s="342"/>
      <c r="R25" s="342"/>
      <c r="S25" s="342"/>
      <c r="T25" s="342"/>
      <c r="U25" s="342"/>
      <c r="V25" s="342"/>
      <c r="W25" s="342"/>
      <c r="X25" s="342"/>
      <c r="Y25" s="342"/>
      <c r="Z25" s="94"/>
      <c r="AA25" s="94"/>
      <c r="AB25" s="94"/>
      <c r="AC25" s="96"/>
      <c r="AD25" s="96"/>
    </row>
    <row r="26" spans="4:30" ht="18" customHeight="1" x14ac:dyDescent="0.15">
      <c r="G26" s="94"/>
      <c r="H26" s="94"/>
      <c r="I26" s="340" t="s">
        <v>148</v>
      </c>
      <c r="J26" s="340"/>
      <c r="K26" s="341"/>
      <c r="L26" s="341"/>
      <c r="M26" s="341"/>
      <c r="N26" s="341"/>
      <c r="O26" s="341"/>
      <c r="P26" s="341"/>
      <c r="Q26" s="341"/>
      <c r="R26" s="341"/>
      <c r="S26" s="341"/>
      <c r="T26" s="94"/>
      <c r="U26" s="94"/>
      <c r="V26" s="94"/>
      <c r="W26" s="94"/>
      <c r="X26" s="94"/>
      <c r="Y26" s="94"/>
      <c r="Z26" s="94"/>
      <c r="AA26" s="94"/>
      <c r="AB26" s="94"/>
      <c r="AC26" s="96"/>
      <c r="AD26" s="96"/>
    </row>
    <row r="27" spans="4:30" ht="18" customHeight="1" x14ac:dyDescent="0.15">
      <c r="G27" s="94"/>
      <c r="H27" s="94"/>
      <c r="I27" s="340" t="s">
        <v>149</v>
      </c>
      <c r="J27" s="340"/>
      <c r="K27" s="341"/>
      <c r="L27" s="341"/>
      <c r="M27" s="341"/>
      <c r="N27" s="341"/>
      <c r="O27" s="341"/>
      <c r="P27" s="341"/>
      <c r="Q27" s="341"/>
      <c r="R27" s="341"/>
      <c r="S27" s="341"/>
      <c r="T27" s="94"/>
      <c r="U27" s="94"/>
      <c r="V27" s="94"/>
      <c r="W27" s="94"/>
      <c r="X27" s="94"/>
      <c r="Y27" s="94"/>
      <c r="Z27" s="94"/>
      <c r="AA27" s="94"/>
      <c r="AB27" s="94"/>
      <c r="AC27" s="96"/>
      <c r="AD27" s="96"/>
    </row>
    <row r="28" spans="4:30" ht="18" customHeight="1" x14ac:dyDescent="0.15">
      <c r="G28" s="94"/>
      <c r="H28" s="94" t="s">
        <v>152</v>
      </c>
      <c r="I28" s="94"/>
      <c r="J28" s="94"/>
      <c r="K28" s="94"/>
      <c r="L28" s="94"/>
      <c r="M28" s="94"/>
      <c r="N28" s="94"/>
      <c r="O28" s="341"/>
      <c r="P28" s="341"/>
      <c r="Q28" s="341"/>
      <c r="R28" s="341"/>
      <c r="S28" s="341"/>
      <c r="T28" s="341"/>
      <c r="U28" s="94" t="s">
        <v>141</v>
      </c>
      <c r="V28" s="94"/>
      <c r="W28" s="94"/>
      <c r="X28" s="94"/>
      <c r="Y28" s="94"/>
      <c r="Z28" s="94"/>
      <c r="AA28" s="94"/>
      <c r="AB28" s="94"/>
      <c r="AC28" s="116"/>
      <c r="AD28" s="116"/>
    </row>
    <row r="29" spans="4:30" ht="18" customHeight="1" x14ac:dyDescent="0.15">
      <c r="G29" s="94"/>
      <c r="H29" s="94"/>
      <c r="I29" s="340" t="s">
        <v>148</v>
      </c>
      <c r="J29" s="340"/>
      <c r="K29" s="341"/>
      <c r="L29" s="341"/>
      <c r="M29" s="341"/>
      <c r="N29" s="341"/>
      <c r="O29" s="341"/>
      <c r="P29" s="341"/>
      <c r="Q29" s="341"/>
      <c r="R29" s="341"/>
      <c r="S29" s="341"/>
      <c r="T29" s="94"/>
      <c r="U29" s="94"/>
      <c r="V29" s="94"/>
      <c r="W29" s="94"/>
      <c r="X29" s="94"/>
      <c r="Y29" s="94"/>
      <c r="Z29" s="94"/>
      <c r="AA29" s="94"/>
      <c r="AB29" s="94"/>
      <c r="AC29" s="116"/>
      <c r="AD29" s="116"/>
    </row>
    <row r="30" spans="4:30" ht="18" customHeight="1" x14ac:dyDescent="0.15">
      <c r="D30" s="94"/>
      <c r="E30" s="94"/>
      <c r="F30" s="94"/>
      <c r="G30" s="94"/>
      <c r="H30" s="94"/>
      <c r="I30" s="340" t="s">
        <v>149</v>
      </c>
      <c r="J30" s="340"/>
      <c r="K30" s="341"/>
      <c r="L30" s="341"/>
      <c r="M30" s="341"/>
      <c r="N30" s="341"/>
      <c r="O30" s="341"/>
      <c r="P30" s="341"/>
      <c r="Q30" s="341"/>
      <c r="R30" s="341"/>
      <c r="S30" s="341"/>
      <c r="T30" s="94"/>
      <c r="U30" s="94"/>
      <c r="V30" s="94"/>
      <c r="W30" s="94"/>
      <c r="X30" s="94"/>
      <c r="Y30" s="116"/>
      <c r="Z30" s="116"/>
      <c r="AA30" s="116"/>
    </row>
    <row r="31" spans="4:30" ht="18" customHeight="1" x14ac:dyDescent="0.15">
      <c r="G31" s="94"/>
      <c r="H31" s="94" t="s">
        <v>152</v>
      </c>
      <c r="I31" s="94"/>
      <c r="J31" s="94"/>
      <c r="K31" s="94"/>
      <c r="L31" s="94"/>
      <c r="M31" s="94"/>
      <c r="N31" s="94"/>
      <c r="O31" s="341"/>
      <c r="P31" s="341"/>
      <c r="Q31" s="341"/>
      <c r="R31" s="341"/>
      <c r="S31" s="341"/>
      <c r="T31" s="341"/>
      <c r="U31" s="94" t="s">
        <v>141</v>
      </c>
      <c r="V31" s="94"/>
      <c r="W31" s="94"/>
      <c r="X31" s="94"/>
      <c r="Y31" s="94"/>
      <c r="Z31" s="94"/>
      <c r="AA31" s="94"/>
      <c r="AB31" s="94"/>
      <c r="AC31" s="96"/>
      <c r="AD31" s="96"/>
    </row>
    <row r="32" spans="4:30" ht="18" customHeight="1" x14ac:dyDescent="0.15">
      <c r="G32" s="94"/>
      <c r="H32" s="94"/>
      <c r="I32" s="340" t="s">
        <v>148</v>
      </c>
      <c r="J32" s="340"/>
      <c r="K32" s="341"/>
      <c r="L32" s="341"/>
      <c r="M32" s="341"/>
      <c r="N32" s="341"/>
      <c r="O32" s="341"/>
      <c r="P32" s="341"/>
      <c r="Q32" s="341"/>
      <c r="R32" s="341"/>
      <c r="S32" s="341"/>
      <c r="T32" s="94"/>
      <c r="U32" s="94"/>
      <c r="V32" s="94"/>
      <c r="W32" s="94"/>
      <c r="X32" s="94"/>
      <c r="Y32" s="94"/>
      <c r="Z32" s="94"/>
      <c r="AA32" s="94"/>
      <c r="AB32" s="94"/>
      <c r="AC32" s="96"/>
      <c r="AD32" s="96"/>
    </row>
    <row r="33" spans="3:31" ht="18" customHeight="1" x14ac:dyDescent="0.15">
      <c r="D33" s="94"/>
      <c r="E33" s="94"/>
      <c r="F33" s="94"/>
      <c r="G33" s="94"/>
      <c r="H33" s="94"/>
      <c r="I33" s="340" t="s">
        <v>149</v>
      </c>
      <c r="J33" s="340"/>
      <c r="K33" s="341"/>
      <c r="L33" s="341"/>
      <c r="M33" s="341"/>
      <c r="N33" s="341"/>
      <c r="O33" s="341"/>
      <c r="P33" s="341"/>
      <c r="Q33" s="341"/>
      <c r="R33" s="341"/>
      <c r="S33" s="341"/>
      <c r="T33" s="94"/>
      <c r="U33" s="94"/>
      <c r="V33" s="94"/>
      <c r="W33" s="94"/>
      <c r="X33" s="94"/>
      <c r="Y33" s="96"/>
      <c r="Z33" s="96"/>
      <c r="AA33" s="96"/>
    </row>
    <row r="34" spans="3:31" ht="18" customHeight="1" x14ac:dyDescent="0.15">
      <c r="D34" s="94"/>
      <c r="E34" s="94"/>
      <c r="F34" s="94"/>
      <c r="G34" s="94"/>
      <c r="V34" s="94"/>
      <c r="W34" s="94"/>
      <c r="X34" s="94"/>
      <c r="Y34" s="2"/>
      <c r="Z34" s="2"/>
      <c r="AA34" s="2"/>
      <c r="AB34" s="98"/>
      <c r="AC34" s="98"/>
      <c r="AD34" s="98"/>
      <c r="AE34" s="98"/>
    </row>
    <row r="35" spans="3:31" ht="18" customHeight="1" x14ac:dyDescent="0.15">
      <c r="C35" s="343" t="s">
        <v>153</v>
      </c>
      <c r="D35" s="343"/>
      <c r="E35" s="343"/>
      <c r="F35" s="343"/>
      <c r="G35" s="343"/>
      <c r="H35" s="343"/>
      <c r="I35" s="343"/>
      <c r="J35" s="343"/>
      <c r="K35" s="343"/>
      <c r="L35" s="343"/>
      <c r="M35" s="343"/>
      <c r="N35" s="343"/>
      <c r="O35" s="343"/>
      <c r="P35" s="343"/>
      <c r="Q35" s="343"/>
      <c r="R35" s="343"/>
      <c r="S35" s="343"/>
      <c r="T35" s="343"/>
      <c r="U35" s="343"/>
      <c r="V35" s="343"/>
      <c r="W35" s="343"/>
      <c r="X35" s="343"/>
      <c r="Y35" s="343"/>
      <c r="Z35" s="343"/>
      <c r="AA35" s="343"/>
      <c r="AB35" s="343"/>
    </row>
    <row r="36" spans="3:31" ht="18" customHeight="1" x14ac:dyDescent="0.15">
      <c r="C36" s="343"/>
      <c r="D36" s="343"/>
      <c r="E36" s="343"/>
      <c r="F36" s="343"/>
      <c r="G36" s="343"/>
      <c r="H36" s="343"/>
      <c r="I36" s="343"/>
      <c r="J36" s="343"/>
      <c r="K36" s="343"/>
      <c r="L36" s="343"/>
      <c r="M36" s="343"/>
      <c r="N36" s="343"/>
      <c r="O36" s="343"/>
      <c r="P36" s="343"/>
      <c r="Q36" s="343"/>
      <c r="R36" s="343"/>
      <c r="S36" s="343"/>
      <c r="T36" s="343"/>
      <c r="U36" s="343"/>
      <c r="V36" s="343"/>
      <c r="W36" s="343"/>
      <c r="X36" s="343"/>
      <c r="Y36" s="343"/>
      <c r="Z36" s="343"/>
      <c r="AA36" s="343"/>
      <c r="AB36" s="343"/>
    </row>
    <row r="37" spans="3:31" ht="18" customHeight="1" x14ac:dyDescent="0.15">
      <c r="C37" s="1" t="s">
        <v>154</v>
      </c>
      <c r="D37" s="94"/>
      <c r="E37" s="94"/>
      <c r="F37" s="94"/>
      <c r="G37" s="94"/>
      <c r="V37" s="94"/>
      <c r="W37" s="94"/>
      <c r="X37" s="94"/>
      <c r="Y37" s="96"/>
      <c r="Z37" s="96"/>
      <c r="AA37" s="96"/>
    </row>
    <row r="38" spans="3:31" ht="18" customHeight="1" x14ac:dyDescent="0.15">
      <c r="D38" s="344" t="s">
        <v>21</v>
      </c>
      <c r="E38" s="344"/>
      <c r="F38" s="344"/>
      <c r="G38" s="344"/>
      <c r="H38" s="344"/>
      <c r="I38" s="344"/>
      <c r="J38" s="344"/>
      <c r="K38" s="344"/>
      <c r="L38" s="344"/>
      <c r="M38" s="344"/>
      <c r="N38" s="344"/>
      <c r="O38" s="345" t="s">
        <v>22</v>
      </c>
      <c r="P38" s="345"/>
      <c r="Q38" s="345"/>
      <c r="R38" s="345"/>
      <c r="S38" s="345"/>
      <c r="T38" s="345"/>
      <c r="U38" s="142" t="s">
        <v>23</v>
      </c>
      <c r="V38" s="142"/>
      <c r="W38" s="142"/>
      <c r="X38" s="142"/>
      <c r="Y38" s="142"/>
      <c r="Z38" s="142"/>
      <c r="AA38" s="25"/>
      <c r="AB38" s="25"/>
    </row>
    <row r="39" spans="3:31" ht="18" customHeight="1" x14ac:dyDescent="0.15">
      <c r="D39" s="346" t="s">
        <v>24</v>
      </c>
      <c r="E39" s="346"/>
      <c r="F39" s="346"/>
      <c r="G39" s="346"/>
      <c r="H39" s="346"/>
      <c r="I39" s="346"/>
      <c r="J39" s="346"/>
      <c r="K39" s="346"/>
      <c r="L39" s="346"/>
      <c r="M39" s="346"/>
      <c r="N39" s="346"/>
      <c r="O39" s="347"/>
      <c r="P39" s="347"/>
      <c r="Q39" s="347"/>
      <c r="R39" s="347"/>
      <c r="S39" s="347"/>
      <c r="T39" s="347"/>
      <c r="U39" s="347"/>
      <c r="V39" s="347"/>
      <c r="W39" s="347"/>
      <c r="X39" s="347"/>
      <c r="Y39" s="347"/>
      <c r="Z39" s="347"/>
      <c r="AA39" s="25"/>
      <c r="AB39" s="25"/>
    </row>
    <row r="40" spans="3:31" ht="18" customHeight="1" x14ac:dyDescent="0.15">
      <c r="D40" s="346"/>
      <c r="E40" s="346"/>
      <c r="F40" s="346"/>
      <c r="G40" s="346"/>
      <c r="H40" s="346"/>
      <c r="I40" s="346"/>
      <c r="J40" s="346"/>
      <c r="K40" s="346"/>
      <c r="L40" s="346"/>
      <c r="M40" s="346"/>
      <c r="N40" s="346"/>
      <c r="O40" s="347"/>
      <c r="P40" s="347"/>
      <c r="Q40" s="347"/>
      <c r="R40" s="347"/>
      <c r="S40" s="347"/>
      <c r="T40" s="347"/>
      <c r="U40" s="347"/>
      <c r="V40" s="347"/>
      <c r="W40" s="347"/>
      <c r="X40" s="347"/>
      <c r="Y40" s="347"/>
      <c r="Z40" s="347"/>
      <c r="AA40" s="25"/>
      <c r="AB40" s="25"/>
    </row>
    <row r="41" spans="3:31" ht="18" customHeight="1" x14ac:dyDescent="0.15">
      <c r="D41" s="348" t="s">
        <v>169</v>
      </c>
      <c r="E41" s="348"/>
      <c r="F41" s="348"/>
      <c r="G41" s="348"/>
      <c r="H41" s="348"/>
      <c r="I41" s="348"/>
      <c r="J41" s="348"/>
      <c r="K41" s="348"/>
      <c r="L41" s="348"/>
      <c r="M41" s="348"/>
      <c r="N41" s="348"/>
      <c r="O41" s="347"/>
      <c r="P41" s="347"/>
      <c r="Q41" s="347"/>
      <c r="R41" s="347"/>
      <c r="S41" s="347"/>
      <c r="T41" s="347"/>
      <c r="U41" s="347"/>
      <c r="V41" s="347"/>
      <c r="W41" s="347"/>
      <c r="X41" s="347"/>
      <c r="Y41" s="347"/>
      <c r="Z41" s="347"/>
      <c r="AA41" s="25"/>
      <c r="AB41" s="25"/>
    </row>
    <row r="42" spans="3:31" ht="18" customHeight="1" x14ac:dyDescent="0.15">
      <c r="D42" s="348"/>
      <c r="E42" s="348"/>
      <c r="F42" s="348"/>
      <c r="G42" s="348"/>
      <c r="H42" s="348"/>
      <c r="I42" s="348"/>
      <c r="J42" s="348"/>
      <c r="K42" s="348"/>
      <c r="L42" s="348"/>
      <c r="M42" s="348"/>
      <c r="N42" s="348"/>
      <c r="O42" s="347"/>
      <c r="P42" s="347"/>
      <c r="Q42" s="347"/>
      <c r="R42" s="347"/>
      <c r="S42" s="347"/>
      <c r="T42" s="347"/>
      <c r="U42" s="347"/>
      <c r="V42" s="347"/>
      <c r="W42" s="347"/>
      <c r="X42" s="347"/>
      <c r="Y42" s="347"/>
      <c r="Z42" s="347"/>
      <c r="AA42" s="25"/>
      <c r="AB42" s="25"/>
    </row>
    <row r="43" spans="3:31" ht="18" customHeight="1" x14ac:dyDescent="0.15">
      <c r="D43" s="349" t="s">
        <v>170</v>
      </c>
      <c r="E43" s="349"/>
      <c r="F43" s="349"/>
      <c r="G43" s="349"/>
      <c r="H43" s="349"/>
      <c r="I43" s="349"/>
      <c r="J43" s="349"/>
      <c r="K43" s="349"/>
      <c r="L43" s="349"/>
      <c r="M43" s="349"/>
      <c r="N43" s="349"/>
      <c r="O43" s="347"/>
      <c r="P43" s="347"/>
      <c r="Q43" s="347"/>
      <c r="R43" s="347"/>
      <c r="S43" s="347"/>
      <c r="T43" s="347"/>
      <c r="U43" s="347"/>
      <c r="V43" s="347"/>
      <c r="W43" s="347"/>
      <c r="X43" s="347"/>
      <c r="Y43" s="347"/>
      <c r="Z43" s="347"/>
    </row>
    <row r="44" spans="3:31" ht="15" customHeight="1" x14ac:dyDescent="0.15">
      <c r="D44" s="349"/>
      <c r="E44" s="349"/>
      <c r="F44" s="349"/>
      <c r="G44" s="349"/>
      <c r="H44" s="349"/>
      <c r="I44" s="349"/>
      <c r="J44" s="349"/>
      <c r="K44" s="349"/>
      <c r="L44" s="349"/>
      <c r="M44" s="349"/>
      <c r="N44" s="349"/>
      <c r="O44" s="347"/>
      <c r="P44" s="347"/>
      <c r="Q44" s="347"/>
      <c r="R44" s="347"/>
      <c r="S44" s="347"/>
      <c r="T44" s="347"/>
      <c r="U44" s="347"/>
      <c r="V44" s="347"/>
      <c r="W44" s="347"/>
      <c r="X44" s="347"/>
      <c r="Y44" s="347"/>
      <c r="Z44" s="347"/>
    </row>
  </sheetData>
  <mergeCells count="43">
    <mergeCell ref="D39:N40"/>
    <mergeCell ref="O39:T44"/>
    <mergeCell ref="U39:Z44"/>
    <mergeCell ref="D41:N42"/>
    <mergeCell ref="D43:N44"/>
    <mergeCell ref="I33:J33"/>
    <mergeCell ref="K33:S33"/>
    <mergeCell ref="C35:AB36"/>
    <mergeCell ref="D38:N38"/>
    <mergeCell ref="O38:T38"/>
    <mergeCell ref="U38:Z38"/>
    <mergeCell ref="I27:J27"/>
    <mergeCell ref="K27:S27"/>
    <mergeCell ref="O31:T31"/>
    <mergeCell ref="I32:J32"/>
    <mergeCell ref="K32:S32"/>
    <mergeCell ref="O28:T28"/>
    <mergeCell ref="I29:J29"/>
    <mergeCell ref="K29:S29"/>
    <mergeCell ref="I30:J30"/>
    <mergeCell ref="K30:S30"/>
    <mergeCell ref="I24:J24"/>
    <mergeCell ref="K24:S24"/>
    <mergeCell ref="H25:Y25"/>
    <mergeCell ref="I26:J26"/>
    <mergeCell ref="K26:S26"/>
    <mergeCell ref="J17:M17"/>
    <mergeCell ref="O17:W17"/>
    <mergeCell ref="I22:J22"/>
    <mergeCell ref="K22:S22"/>
    <mergeCell ref="I23:J23"/>
    <mergeCell ref="K23:S23"/>
    <mergeCell ref="J14:M14"/>
    <mergeCell ref="O14:W14"/>
    <mergeCell ref="J15:M15"/>
    <mergeCell ref="O15:W15"/>
    <mergeCell ref="J16:M16"/>
    <mergeCell ref="O16:W16"/>
    <mergeCell ref="T1:X1"/>
    <mergeCell ref="Y1:AB1"/>
    <mergeCell ref="G3:W3"/>
    <mergeCell ref="S5:AB5"/>
    <mergeCell ref="C9:AB12"/>
  </mergeCells>
  <phoneticPr fontId="18"/>
  <pageMargins left="0.78740157480314965" right="0.39370078740157483" top="0.78740157480314965" bottom="0.78740157480314965" header="0.51181102362204722" footer="0.39370078740157483"/>
  <pageSetup paperSize="9" firstPageNumber="0" orientation="portrait" horizontalDpi="300" verticalDpi="300" r:id="rId1"/>
  <headerFooter>
    <oddHeader>&amp;L様式６－１</oddHeader>
    <oddFooter>&amp;R&amp;"ＭＳ 明朝,標準"&amp;9倉敷市庁舎等再編整備事業（行政ゾーン整備）管理支援業務プロポーザル</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8"/>
  <sheetViews>
    <sheetView showGridLines="0" view="pageBreakPreview" zoomScale="70" zoomScaleNormal="100" zoomScalePageLayoutView="70" workbookViewId="0">
      <selection activeCell="C2" sqref="C2"/>
    </sheetView>
  </sheetViews>
  <sheetFormatPr defaultRowHeight="13.5" x14ac:dyDescent="0.15"/>
  <cols>
    <col min="1" max="1" width="1" style="94" customWidth="1"/>
    <col min="2" max="2" width="5.25" style="94" customWidth="1"/>
    <col min="3" max="4" width="26.625" style="94" customWidth="1"/>
    <col min="5" max="5" width="30.25" style="94" customWidth="1"/>
    <col min="6" max="6" width="0.875" style="94" customWidth="1"/>
    <col min="7" max="1025" width="13" style="94" customWidth="1"/>
  </cols>
  <sheetData>
    <row r="1" spans="2:5" ht="8.25" customHeight="1" x14ac:dyDescent="0.15"/>
    <row r="2" spans="2:5" ht="19.7" customHeight="1" x14ac:dyDescent="0.15">
      <c r="B2" s="99"/>
      <c r="C2" s="100" t="s">
        <v>15</v>
      </c>
      <c r="D2" s="100"/>
      <c r="E2" s="101"/>
    </row>
    <row r="3" spans="2:5" x14ac:dyDescent="0.15">
      <c r="B3" s="102"/>
      <c r="C3" s="96"/>
      <c r="D3" s="96"/>
      <c r="E3" s="103"/>
    </row>
    <row r="4" spans="2:5" x14ac:dyDescent="0.15">
      <c r="B4" s="102"/>
      <c r="C4" s="96"/>
      <c r="D4" s="96"/>
      <c r="E4" s="103"/>
    </row>
    <row r="5" spans="2:5" x14ac:dyDescent="0.15">
      <c r="B5" s="102"/>
      <c r="C5" s="96"/>
      <c r="D5" s="96"/>
      <c r="E5" s="103"/>
    </row>
    <row r="6" spans="2:5" x14ac:dyDescent="0.15">
      <c r="B6" s="102"/>
      <c r="C6" s="96"/>
      <c r="D6" s="96"/>
      <c r="E6" s="103"/>
    </row>
    <row r="7" spans="2:5" x14ac:dyDescent="0.15">
      <c r="B7" s="102"/>
      <c r="C7" s="97"/>
      <c r="D7" s="96"/>
      <c r="E7" s="103"/>
    </row>
    <row r="8" spans="2:5" x14ac:dyDescent="0.15">
      <c r="B8" s="102"/>
      <c r="C8" s="96"/>
      <c r="D8" s="96"/>
      <c r="E8" s="103"/>
    </row>
    <row r="9" spans="2:5" x14ac:dyDescent="0.15">
      <c r="B9" s="102"/>
      <c r="C9" s="96"/>
      <c r="D9" s="96"/>
      <c r="E9" s="103"/>
    </row>
    <row r="10" spans="2:5" x14ac:dyDescent="0.15">
      <c r="B10" s="102"/>
      <c r="C10" s="96"/>
      <c r="D10" s="96"/>
      <c r="E10" s="103"/>
    </row>
    <row r="11" spans="2:5" x14ac:dyDescent="0.15">
      <c r="B11" s="102"/>
      <c r="C11" s="96"/>
      <c r="D11" s="96"/>
      <c r="E11" s="103"/>
    </row>
    <row r="12" spans="2:5" x14ac:dyDescent="0.15">
      <c r="B12" s="102"/>
      <c r="C12" s="96"/>
      <c r="D12" s="96"/>
      <c r="E12" s="103"/>
    </row>
    <row r="13" spans="2:5" x14ac:dyDescent="0.15">
      <c r="B13" s="102"/>
      <c r="C13" s="96"/>
      <c r="D13" s="96"/>
      <c r="E13" s="103"/>
    </row>
    <row r="14" spans="2:5" x14ac:dyDescent="0.15">
      <c r="B14" s="102"/>
      <c r="C14" s="96"/>
      <c r="D14" s="96"/>
      <c r="E14" s="103"/>
    </row>
    <row r="15" spans="2:5" x14ac:dyDescent="0.15">
      <c r="B15" s="102"/>
      <c r="C15" s="96"/>
      <c r="D15" s="96"/>
      <c r="E15" s="103"/>
    </row>
    <row r="16" spans="2:5" x14ac:dyDescent="0.15">
      <c r="B16" s="102"/>
      <c r="C16" s="96"/>
      <c r="D16" s="96"/>
      <c r="E16" s="103"/>
    </row>
    <row r="17" spans="2:5" x14ac:dyDescent="0.15">
      <c r="B17" s="102"/>
      <c r="C17" s="96"/>
      <c r="D17" s="96"/>
      <c r="E17" s="103"/>
    </row>
    <row r="18" spans="2:5" x14ac:dyDescent="0.15">
      <c r="B18" s="102"/>
      <c r="C18" s="96"/>
      <c r="D18" s="96"/>
      <c r="E18" s="103"/>
    </row>
    <row r="19" spans="2:5" x14ac:dyDescent="0.15">
      <c r="B19" s="102"/>
      <c r="C19" s="96"/>
      <c r="D19" s="96"/>
      <c r="E19" s="103"/>
    </row>
    <row r="20" spans="2:5" x14ac:dyDescent="0.15">
      <c r="B20" s="102"/>
      <c r="C20" s="97"/>
      <c r="D20" s="96"/>
      <c r="E20" s="103"/>
    </row>
    <row r="21" spans="2:5" x14ac:dyDescent="0.15">
      <c r="B21" s="102"/>
      <c r="C21" s="96"/>
      <c r="D21" s="96"/>
      <c r="E21" s="103"/>
    </row>
    <row r="22" spans="2:5" x14ac:dyDescent="0.15">
      <c r="B22" s="102"/>
      <c r="C22" s="96"/>
      <c r="D22" s="96"/>
      <c r="E22" s="103"/>
    </row>
    <row r="23" spans="2:5" x14ac:dyDescent="0.15">
      <c r="B23" s="102"/>
      <c r="C23" s="96"/>
      <c r="D23" s="96"/>
      <c r="E23" s="103"/>
    </row>
    <row r="24" spans="2:5" x14ac:dyDescent="0.15">
      <c r="B24" s="102"/>
      <c r="C24" s="96"/>
      <c r="D24" s="96"/>
      <c r="E24" s="103"/>
    </row>
    <row r="25" spans="2:5" x14ac:dyDescent="0.15">
      <c r="B25" s="102"/>
      <c r="C25" s="96"/>
      <c r="D25" s="96"/>
      <c r="E25" s="103"/>
    </row>
    <row r="26" spans="2:5" x14ac:dyDescent="0.15">
      <c r="B26" s="102"/>
      <c r="C26" s="96"/>
      <c r="D26" s="96"/>
      <c r="E26" s="103"/>
    </row>
    <row r="27" spans="2:5" x14ac:dyDescent="0.15">
      <c r="B27" s="102"/>
      <c r="C27" s="96"/>
      <c r="D27" s="96"/>
      <c r="E27" s="103"/>
    </row>
    <row r="28" spans="2:5" x14ac:dyDescent="0.15">
      <c r="B28" s="102"/>
      <c r="C28" s="96"/>
      <c r="D28" s="96"/>
      <c r="E28" s="103"/>
    </row>
    <row r="29" spans="2:5" x14ac:dyDescent="0.15">
      <c r="B29" s="102"/>
      <c r="C29" s="96"/>
      <c r="D29" s="96"/>
      <c r="E29" s="103"/>
    </row>
    <row r="30" spans="2:5" x14ac:dyDescent="0.15">
      <c r="B30" s="102"/>
      <c r="C30" s="96"/>
      <c r="D30" s="96"/>
      <c r="E30" s="103"/>
    </row>
    <row r="31" spans="2:5" x14ac:dyDescent="0.15">
      <c r="B31" s="102"/>
      <c r="C31" s="96"/>
      <c r="D31" s="96"/>
      <c r="E31" s="103"/>
    </row>
    <row r="32" spans="2:5" x14ac:dyDescent="0.15">
      <c r="B32" s="102"/>
      <c r="C32" s="96"/>
      <c r="D32" s="96"/>
      <c r="E32" s="103"/>
    </row>
    <row r="33" spans="2:5" x14ac:dyDescent="0.15">
      <c r="B33" s="102"/>
      <c r="C33" s="96"/>
      <c r="D33" s="96"/>
      <c r="E33" s="103"/>
    </row>
    <row r="34" spans="2:5" x14ac:dyDescent="0.15">
      <c r="B34" s="102"/>
      <c r="C34" s="96"/>
      <c r="D34" s="96"/>
      <c r="E34" s="103"/>
    </row>
    <row r="35" spans="2:5" x14ac:dyDescent="0.15">
      <c r="B35" s="102"/>
      <c r="C35" s="96"/>
      <c r="D35" s="96"/>
      <c r="E35" s="103"/>
    </row>
    <row r="36" spans="2:5" x14ac:dyDescent="0.15">
      <c r="B36" s="102"/>
      <c r="C36" s="96"/>
      <c r="D36" s="96"/>
      <c r="E36" s="103"/>
    </row>
    <row r="37" spans="2:5" x14ac:dyDescent="0.15">
      <c r="B37" s="102"/>
      <c r="C37" s="96"/>
      <c r="D37" s="96"/>
      <c r="E37" s="103"/>
    </row>
    <row r="38" spans="2:5" x14ac:dyDescent="0.15">
      <c r="B38" s="102"/>
      <c r="C38" s="96"/>
      <c r="D38" s="96"/>
      <c r="E38" s="103"/>
    </row>
    <row r="39" spans="2:5" x14ac:dyDescent="0.15">
      <c r="B39" s="102"/>
      <c r="C39" s="96"/>
      <c r="D39" s="96"/>
      <c r="E39" s="103"/>
    </row>
    <row r="40" spans="2:5" x14ac:dyDescent="0.15">
      <c r="B40" s="102"/>
      <c r="C40" s="96"/>
      <c r="D40" s="96"/>
      <c r="E40" s="103"/>
    </row>
    <row r="41" spans="2:5" x14ac:dyDescent="0.15">
      <c r="B41" s="102"/>
      <c r="C41" s="96"/>
      <c r="D41" s="96"/>
      <c r="E41" s="103"/>
    </row>
    <row r="42" spans="2:5" x14ac:dyDescent="0.15">
      <c r="B42" s="102"/>
      <c r="C42" s="96"/>
      <c r="D42" s="96"/>
      <c r="E42" s="103"/>
    </row>
    <row r="43" spans="2:5" x14ac:dyDescent="0.15">
      <c r="B43" s="102"/>
      <c r="C43" s="96"/>
      <c r="D43" s="96"/>
      <c r="E43" s="103"/>
    </row>
    <row r="44" spans="2:5" x14ac:dyDescent="0.15">
      <c r="B44" s="102"/>
      <c r="C44" s="96"/>
      <c r="D44" s="96"/>
      <c r="E44" s="103"/>
    </row>
    <row r="45" spans="2:5" x14ac:dyDescent="0.15">
      <c r="B45" s="102"/>
      <c r="C45" s="96"/>
      <c r="D45" s="96"/>
      <c r="E45" s="103"/>
    </row>
    <row r="46" spans="2:5" x14ac:dyDescent="0.15">
      <c r="B46" s="102"/>
      <c r="C46" s="96"/>
      <c r="D46" s="96"/>
      <c r="E46" s="103"/>
    </row>
    <row r="47" spans="2:5" x14ac:dyDescent="0.15">
      <c r="B47" s="102"/>
      <c r="C47" s="96"/>
      <c r="D47" s="96"/>
      <c r="E47" s="103"/>
    </row>
    <row r="48" spans="2:5" x14ac:dyDescent="0.15">
      <c r="B48" s="102"/>
      <c r="C48" s="96"/>
      <c r="D48" s="96"/>
      <c r="E48" s="103"/>
    </row>
    <row r="49" spans="2:5" x14ac:dyDescent="0.15">
      <c r="B49" s="102"/>
      <c r="C49" s="96"/>
      <c r="D49" s="96"/>
      <c r="E49" s="103"/>
    </row>
    <row r="50" spans="2:5" x14ac:dyDescent="0.15">
      <c r="B50" s="102"/>
      <c r="C50" s="96"/>
      <c r="D50" s="96"/>
      <c r="E50" s="103"/>
    </row>
    <row r="51" spans="2:5" x14ac:dyDescent="0.15">
      <c r="B51" s="102"/>
      <c r="C51" s="96"/>
      <c r="D51" s="96"/>
      <c r="E51" s="103"/>
    </row>
    <row r="52" spans="2:5" x14ac:dyDescent="0.15">
      <c r="B52" s="102"/>
      <c r="C52" s="96"/>
      <c r="D52" s="96"/>
      <c r="E52" s="103"/>
    </row>
    <row r="53" spans="2:5" x14ac:dyDescent="0.15">
      <c r="B53" s="102"/>
      <c r="C53" s="96"/>
      <c r="D53" s="96"/>
      <c r="E53" s="103"/>
    </row>
    <row r="54" spans="2:5" x14ac:dyDescent="0.15">
      <c r="B54" s="102"/>
      <c r="C54" s="96"/>
      <c r="D54" s="96"/>
      <c r="E54" s="103"/>
    </row>
    <row r="55" spans="2:5" x14ac:dyDescent="0.15">
      <c r="B55" s="102"/>
      <c r="C55" s="96"/>
      <c r="D55" s="96"/>
      <c r="E55" s="103"/>
    </row>
    <row r="56" spans="2:5" x14ac:dyDescent="0.15">
      <c r="B56" s="102"/>
      <c r="C56" s="96"/>
      <c r="D56" s="96"/>
      <c r="E56" s="103"/>
    </row>
    <row r="57" spans="2:5" x14ac:dyDescent="0.15">
      <c r="B57" s="104"/>
      <c r="C57" s="105"/>
      <c r="D57" s="105"/>
      <c r="E57" s="106"/>
    </row>
    <row r="58" spans="2:5" ht="7.5" customHeight="1" x14ac:dyDescent="0.15">
      <c r="B58" s="107"/>
      <c r="C58" s="107"/>
      <c r="D58" s="107"/>
      <c r="E58" s="107"/>
    </row>
  </sheetData>
  <phoneticPr fontId="18"/>
  <pageMargins left="0.78740157480314965" right="0.39370078740157483" top="0.78740157480314965" bottom="0.78740157480314965" header="0.51181102362204722" footer="0.39370078740157483"/>
  <pageSetup paperSize="9" firstPageNumber="0" orientation="portrait" horizontalDpi="300" verticalDpi="300" r:id="rId1"/>
  <headerFooter>
    <oddHeader>&amp;L様式６－２</oddHeader>
    <oddFooter>&amp;R&amp;"ＭＳ 明朝,標準"&amp;9倉敷市庁舎等再編整備事業（行政ゾーン整備）管理支援業務プロポーザル</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74"/>
  <sheetViews>
    <sheetView showGridLines="0" view="pageBreakPreview" zoomScale="70" zoomScaleNormal="100" zoomScalePageLayoutView="70" workbookViewId="0">
      <selection activeCell="B2" sqref="B2"/>
    </sheetView>
  </sheetViews>
  <sheetFormatPr defaultRowHeight="13.5" x14ac:dyDescent="0.15"/>
  <cols>
    <col min="1" max="1" width="1" style="94" customWidth="1"/>
    <col min="2" max="2" width="13.5" style="94" customWidth="1"/>
    <col min="3" max="4" width="23.625" style="94" customWidth="1"/>
    <col min="5" max="5" width="27" style="94" customWidth="1"/>
    <col min="6" max="6" width="0.875" style="94" customWidth="1"/>
    <col min="7" max="1025" width="13" style="94" customWidth="1"/>
  </cols>
  <sheetData>
    <row r="1" spans="2:5" ht="7.5" customHeight="1" x14ac:dyDescent="0.15"/>
    <row r="2" spans="2:5" ht="18.75" customHeight="1" x14ac:dyDescent="0.15">
      <c r="B2" s="108" t="s">
        <v>189</v>
      </c>
      <c r="C2" s="100"/>
      <c r="D2" s="100"/>
      <c r="E2" s="101"/>
    </row>
    <row r="3" spans="2:5" x14ac:dyDescent="0.15">
      <c r="B3" s="102"/>
      <c r="C3" s="96"/>
      <c r="D3" s="96"/>
      <c r="E3" s="103"/>
    </row>
    <row r="4" spans="2:5" x14ac:dyDescent="0.15">
      <c r="B4" s="102"/>
      <c r="C4" s="96"/>
      <c r="D4" s="96"/>
      <c r="E4" s="103"/>
    </row>
    <row r="5" spans="2:5" x14ac:dyDescent="0.15">
      <c r="B5" s="102"/>
      <c r="C5" s="96"/>
      <c r="D5" s="96"/>
      <c r="E5" s="103"/>
    </row>
    <row r="6" spans="2:5" x14ac:dyDescent="0.15">
      <c r="B6" s="102"/>
      <c r="C6" s="96"/>
      <c r="D6" s="96"/>
      <c r="E6" s="103"/>
    </row>
    <row r="7" spans="2:5" x14ac:dyDescent="0.15">
      <c r="B7" s="102"/>
      <c r="C7" s="97"/>
      <c r="D7" s="96"/>
      <c r="E7" s="103"/>
    </row>
    <row r="8" spans="2:5" x14ac:dyDescent="0.15">
      <c r="B8" s="102"/>
      <c r="C8" s="96"/>
      <c r="D8" s="96"/>
      <c r="E8" s="103"/>
    </row>
    <row r="9" spans="2:5" x14ac:dyDescent="0.15">
      <c r="B9" s="102"/>
      <c r="C9" s="96"/>
      <c r="D9" s="96"/>
      <c r="E9" s="103"/>
    </row>
    <row r="10" spans="2:5" x14ac:dyDescent="0.15">
      <c r="B10" s="102"/>
      <c r="C10" s="96"/>
      <c r="D10" s="96"/>
      <c r="E10" s="103"/>
    </row>
    <row r="11" spans="2:5" x14ac:dyDescent="0.15">
      <c r="B11" s="102"/>
      <c r="C11" s="96"/>
      <c r="D11" s="96"/>
      <c r="E11" s="103"/>
    </row>
    <row r="12" spans="2:5" x14ac:dyDescent="0.15">
      <c r="B12" s="102"/>
      <c r="C12" s="96"/>
      <c r="D12" s="96"/>
      <c r="E12" s="103"/>
    </row>
    <row r="13" spans="2:5" x14ac:dyDescent="0.15">
      <c r="B13" s="102"/>
      <c r="C13" s="96"/>
      <c r="D13" s="96"/>
      <c r="E13" s="103"/>
    </row>
    <row r="14" spans="2:5" x14ac:dyDescent="0.15">
      <c r="B14" s="102"/>
      <c r="C14" s="96"/>
      <c r="D14" s="96"/>
      <c r="E14" s="103"/>
    </row>
    <row r="15" spans="2:5" x14ac:dyDescent="0.15">
      <c r="B15" s="102"/>
      <c r="C15" s="96"/>
      <c r="D15" s="96"/>
      <c r="E15" s="103"/>
    </row>
    <row r="16" spans="2:5" x14ac:dyDescent="0.15">
      <c r="B16" s="102"/>
      <c r="C16" s="96"/>
      <c r="D16" s="96"/>
      <c r="E16" s="103"/>
    </row>
    <row r="17" spans="2:5" x14ac:dyDescent="0.15">
      <c r="B17" s="102"/>
      <c r="C17" s="96"/>
      <c r="D17" s="96"/>
      <c r="E17" s="103"/>
    </row>
    <row r="18" spans="2:5" x14ac:dyDescent="0.15">
      <c r="B18" s="102"/>
      <c r="C18" s="96"/>
      <c r="D18" s="96"/>
      <c r="E18" s="103"/>
    </row>
    <row r="19" spans="2:5" x14ac:dyDescent="0.15">
      <c r="B19" s="102"/>
      <c r="C19" s="96"/>
      <c r="D19" s="96"/>
      <c r="E19" s="103"/>
    </row>
    <row r="20" spans="2:5" x14ac:dyDescent="0.15">
      <c r="B20" s="102"/>
      <c r="C20" s="97"/>
      <c r="D20" s="96"/>
      <c r="E20" s="103"/>
    </row>
    <row r="21" spans="2:5" x14ac:dyDescent="0.15">
      <c r="B21" s="102"/>
      <c r="C21" s="96"/>
      <c r="D21" s="96"/>
      <c r="E21" s="103"/>
    </row>
    <row r="22" spans="2:5" x14ac:dyDescent="0.15">
      <c r="B22" s="102"/>
      <c r="C22" s="96"/>
      <c r="D22" s="96"/>
      <c r="E22" s="103"/>
    </row>
    <row r="23" spans="2:5" x14ac:dyDescent="0.15">
      <c r="B23" s="102"/>
      <c r="C23" s="96"/>
      <c r="D23" s="96"/>
      <c r="E23" s="103"/>
    </row>
    <row r="24" spans="2:5" x14ac:dyDescent="0.15">
      <c r="B24" s="102"/>
      <c r="C24" s="96"/>
      <c r="D24" s="96"/>
      <c r="E24" s="103"/>
    </row>
    <row r="25" spans="2:5" x14ac:dyDescent="0.15">
      <c r="B25" s="102"/>
      <c r="C25" s="96"/>
      <c r="D25" s="96"/>
      <c r="E25" s="103"/>
    </row>
    <row r="26" spans="2:5" x14ac:dyDescent="0.15">
      <c r="B26" s="102"/>
      <c r="C26" s="96"/>
      <c r="D26" s="96"/>
      <c r="E26" s="103"/>
    </row>
    <row r="27" spans="2:5" x14ac:dyDescent="0.15">
      <c r="B27" s="102"/>
      <c r="C27" s="96"/>
      <c r="D27" s="96"/>
      <c r="E27" s="103"/>
    </row>
    <row r="28" spans="2:5" x14ac:dyDescent="0.15">
      <c r="B28" s="102"/>
      <c r="C28" s="96"/>
      <c r="D28" s="96"/>
      <c r="E28" s="103"/>
    </row>
    <row r="29" spans="2:5" x14ac:dyDescent="0.15">
      <c r="B29" s="102"/>
      <c r="C29" s="96"/>
      <c r="D29" s="96"/>
      <c r="E29" s="103"/>
    </row>
    <row r="30" spans="2:5" x14ac:dyDescent="0.15">
      <c r="B30" s="102"/>
      <c r="C30" s="96"/>
      <c r="D30" s="96"/>
      <c r="E30" s="103"/>
    </row>
    <row r="31" spans="2:5" x14ac:dyDescent="0.15">
      <c r="B31" s="102"/>
      <c r="C31" s="96"/>
      <c r="D31" s="96"/>
      <c r="E31" s="103"/>
    </row>
    <row r="32" spans="2:5" x14ac:dyDescent="0.15">
      <c r="B32" s="102"/>
      <c r="C32" s="96"/>
      <c r="D32" s="96"/>
      <c r="E32" s="103"/>
    </row>
    <row r="33" spans="2:5" x14ac:dyDescent="0.15">
      <c r="B33" s="102"/>
      <c r="C33" s="96"/>
      <c r="D33" s="96"/>
      <c r="E33" s="103"/>
    </row>
    <row r="34" spans="2:5" x14ac:dyDescent="0.15">
      <c r="B34" s="102"/>
      <c r="C34" s="96"/>
      <c r="D34" s="96"/>
      <c r="E34" s="103"/>
    </row>
    <row r="35" spans="2:5" x14ac:dyDescent="0.15">
      <c r="B35" s="102"/>
      <c r="C35" s="96"/>
      <c r="D35" s="96"/>
      <c r="E35" s="103"/>
    </row>
    <row r="36" spans="2:5" x14ac:dyDescent="0.15">
      <c r="B36" s="102"/>
      <c r="C36" s="96"/>
      <c r="D36" s="96"/>
      <c r="E36" s="103"/>
    </row>
    <row r="37" spans="2:5" x14ac:dyDescent="0.15">
      <c r="B37" s="102"/>
      <c r="C37" s="96"/>
      <c r="D37" s="96"/>
      <c r="E37" s="103"/>
    </row>
    <row r="38" spans="2:5" x14ac:dyDescent="0.15">
      <c r="B38" s="102"/>
      <c r="C38" s="96"/>
      <c r="D38" s="96"/>
      <c r="E38" s="103"/>
    </row>
    <row r="39" spans="2:5" x14ac:dyDescent="0.15">
      <c r="B39" s="102"/>
      <c r="C39" s="96"/>
      <c r="D39" s="96"/>
      <c r="E39" s="103"/>
    </row>
    <row r="40" spans="2:5" x14ac:dyDescent="0.15">
      <c r="B40" s="102"/>
      <c r="C40" s="96"/>
      <c r="D40" s="96"/>
      <c r="E40" s="103"/>
    </row>
    <row r="41" spans="2:5" x14ac:dyDescent="0.15">
      <c r="B41" s="102"/>
      <c r="C41" s="96"/>
      <c r="D41" s="96"/>
      <c r="E41" s="103"/>
    </row>
    <row r="42" spans="2:5" x14ac:dyDescent="0.15">
      <c r="B42" s="102"/>
      <c r="C42" s="96"/>
      <c r="D42" s="96"/>
      <c r="E42" s="103"/>
    </row>
    <row r="43" spans="2:5" x14ac:dyDescent="0.15">
      <c r="B43" s="102"/>
      <c r="C43" s="96"/>
      <c r="D43" s="96"/>
      <c r="E43" s="103"/>
    </row>
    <row r="44" spans="2:5" x14ac:dyDescent="0.15">
      <c r="B44" s="102"/>
      <c r="C44" s="96"/>
      <c r="D44" s="96"/>
      <c r="E44" s="103"/>
    </row>
    <row r="45" spans="2:5" x14ac:dyDescent="0.15">
      <c r="B45" s="102"/>
      <c r="C45" s="96"/>
      <c r="D45" s="96"/>
      <c r="E45" s="103"/>
    </row>
    <row r="46" spans="2:5" x14ac:dyDescent="0.15">
      <c r="B46" s="102"/>
      <c r="C46" s="96"/>
      <c r="D46" s="96"/>
      <c r="E46" s="103"/>
    </row>
    <row r="47" spans="2:5" x14ac:dyDescent="0.15">
      <c r="B47" s="102"/>
      <c r="C47" s="96"/>
      <c r="D47" s="96"/>
      <c r="E47" s="103"/>
    </row>
    <row r="48" spans="2:5" x14ac:dyDescent="0.15">
      <c r="B48" s="102"/>
      <c r="C48" s="96"/>
      <c r="D48" s="96"/>
      <c r="E48" s="103"/>
    </row>
    <row r="49" spans="2:5" x14ac:dyDescent="0.15">
      <c r="B49" s="102"/>
      <c r="C49" s="96"/>
      <c r="D49" s="96"/>
      <c r="E49" s="103"/>
    </row>
    <row r="50" spans="2:5" x14ac:dyDescent="0.15">
      <c r="B50" s="102"/>
      <c r="C50" s="96"/>
      <c r="D50" s="96"/>
      <c r="E50" s="103"/>
    </row>
    <row r="51" spans="2:5" x14ac:dyDescent="0.15">
      <c r="B51" s="102"/>
      <c r="C51" s="96"/>
      <c r="D51" s="96"/>
      <c r="E51" s="103"/>
    </row>
    <row r="52" spans="2:5" x14ac:dyDescent="0.15">
      <c r="B52" s="102"/>
      <c r="C52" s="96"/>
      <c r="D52" s="96"/>
      <c r="E52" s="103"/>
    </row>
    <row r="53" spans="2:5" x14ac:dyDescent="0.15">
      <c r="B53" s="102"/>
      <c r="C53" s="96"/>
      <c r="D53" s="96"/>
      <c r="E53" s="103"/>
    </row>
    <row r="54" spans="2:5" x14ac:dyDescent="0.15">
      <c r="B54" s="102"/>
      <c r="C54" s="96"/>
      <c r="D54" s="96"/>
      <c r="E54" s="103"/>
    </row>
    <row r="55" spans="2:5" x14ac:dyDescent="0.15">
      <c r="B55" s="102"/>
      <c r="C55" s="96"/>
      <c r="D55" s="96"/>
      <c r="E55" s="103"/>
    </row>
    <row r="56" spans="2:5" x14ac:dyDescent="0.15">
      <c r="B56" s="102"/>
      <c r="C56" s="96"/>
      <c r="D56" s="96"/>
      <c r="E56" s="103"/>
    </row>
    <row r="57" spans="2:5" x14ac:dyDescent="0.15">
      <c r="B57" s="104"/>
      <c r="C57" s="105"/>
      <c r="D57" s="105"/>
      <c r="E57" s="106"/>
    </row>
    <row r="58" spans="2:5" ht="7.5" customHeight="1" x14ac:dyDescent="0.15">
      <c r="B58" s="107"/>
      <c r="C58" s="107"/>
      <c r="D58" s="107"/>
      <c r="E58" s="107"/>
    </row>
    <row r="59" spans="2:5" ht="7.5" customHeight="1" thickBot="1" x14ac:dyDescent="0.2"/>
    <row r="60" spans="2:5" ht="18.75" customHeight="1" thickBot="1" x14ac:dyDescent="0.2">
      <c r="B60" s="108" t="s">
        <v>190</v>
      </c>
      <c r="C60" s="100"/>
      <c r="D60" s="100"/>
      <c r="E60" s="101"/>
    </row>
    <row r="61" spans="2:5" x14ac:dyDescent="0.15">
      <c r="B61" s="102"/>
      <c r="C61" s="128"/>
      <c r="D61" s="128"/>
      <c r="E61" s="103"/>
    </row>
    <row r="62" spans="2:5" x14ac:dyDescent="0.15">
      <c r="B62" s="102"/>
      <c r="C62" s="128"/>
      <c r="D62" s="128"/>
      <c r="E62" s="103"/>
    </row>
    <row r="63" spans="2:5" x14ac:dyDescent="0.15">
      <c r="B63" s="102"/>
      <c r="C63" s="128"/>
      <c r="D63" s="128"/>
      <c r="E63" s="103"/>
    </row>
    <row r="64" spans="2:5" x14ac:dyDescent="0.15">
      <c r="B64" s="102"/>
      <c r="C64" s="128"/>
      <c r="D64" s="128"/>
      <c r="E64" s="103"/>
    </row>
    <row r="65" spans="2:5" x14ac:dyDescent="0.15">
      <c r="B65" s="102"/>
      <c r="C65" s="127"/>
      <c r="D65" s="128"/>
      <c r="E65" s="103"/>
    </row>
    <row r="66" spans="2:5" x14ac:dyDescent="0.15">
      <c r="B66" s="102"/>
      <c r="C66" s="128"/>
      <c r="D66" s="128"/>
      <c r="E66" s="103"/>
    </row>
    <row r="67" spans="2:5" x14ac:dyDescent="0.15">
      <c r="B67" s="102"/>
      <c r="C67" s="128"/>
      <c r="D67" s="128"/>
      <c r="E67" s="103"/>
    </row>
    <row r="68" spans="2:5" x14ac:dyDescent="0.15">
      <c r="B68" s="102"/>
      <c r="C68" s="128"/>
      <c r="D68" s="128"/>
      <c r="E68" s="103"/>
    </row>
    <row r="69" spans="2:5" x14ac:dyDescent="0.15">
      <c r="B69" s="102"/>
      <c r="C69" s="128"/>
      <c r="D69" s="128"/>
      <c r="E69" s="103"/>
    </row>
    <row r="70" spans="2:5" x14ac:dyDescent="0.15">
      <c r="B70" s="102"/>
      <c r="C70" s="128"/>
      <c r="D70" s="128"/>
      <c r="E70" s="103"/>
    </row>
    <row r="71" spans="2:5" x14ac:dyDescent="0.15">
      <c r="B71" s="102"/>
      <c r="C71" s="128"/>
      <c r="D71" s="128"/>
      <c r="E71" s="103"/>
    </row>
    <row r="72" spans="2:5" x14ac:dyDescent="0.15">
      <c r="B72" s="102"/>
      <c r="C72" s="128"/>
      <c r="D72" s="128"/>
      <c r="E72" s="103"/>
    </row>
    <row r="73" spans="2:5" x14ac:dyDescent="0.15">
      <c r="B73" s="102"/>
      <c r="C73" s="128"/>
      <c r="D73" s="128"/>
      <c r="E73" s="103"/>
    </row>
    <row r="74" spans="2:5" x14ac:dyDescent="0.15">
      <c r="B74" s="102"/>
      <c r="C74" s="128"/>
      <c r="D74" s="128"/>
      <c r="E74" s="103"/>
    </row>
    <row r="75" spans="2:5" x14ac:dyDescent="0.15">
      <c r="B75" s="102"/>
      <c r="C75" s="128"/>
      <c r="D75" s="128"/>
      <c r="E75" s="103"/>
    </row>
    <row r="76" spans="2:5" x14ac:dyDescent="0.15">
      <c r="B76" s="102"/>
      <c r="C76" s="128"/>
      <c r="D76" s="128"/>
      <c r="E76" s="103"/>
    </row>
    <row r="77" spans="2:5" x14ac:dyDescent="0.15">
      <c r="B77" s="102"/>
      <c r="C77" s="128"/>
      <c r="D77" s="128"/>
      <c r="E77" s="103"/>
    </row>
    <row r="78" spans="2:5" x14ac:dyDescent="0.15">
      <c r="B78" s="102"/>
      <c r="C78" s="127"/>
      <c r="D78" s="128"/>
      <c r="E78" s="103"/>
    </row>
    <row r="79" spans="2:5" x14ac:dyDescent="0.15">
      <c r="B79" s="102"/>
      <c r="C79" s="128"/>
      <c r="D79" s="128"/>
      <c r="E79" s="103"/>
    </row>
    <row r="80" spans="2:5" x14ac:dyDescent="0.15">
      <c r="B80" s="102"/>
      <c r="C80" s="128"/>
      <c r="D80" s="128"/>
      <c r="E80" s="103"/>
    </row>
    <row r="81" spans="2:5" x14ac:dyDescent="0.15">
      <c r="B81" s="102"/>
      <c r="C81" s="128"/>
      <c r="D81" s="128"/>
      <c r="E81" s="103"/>
    </row>
    <row r="82" spans="2:5" x14ac:dyDescent="0.15">
      <c r="B82" s="102"/>
      <c r="C82" s="128"/>
      <c r="D82" s="128"/>
      <c r="E82" s="103"/>
    </row>
    <row r="83" spans="2:5" x14ac:dyDescent="0.15">
      <c r="B83" s="102"/>
      <c r="C83" s="128"/>
      <c r="D83" s="128"/>
      <c r="E83" s="103"/>
    </row>
    <row r="84" spans="2:5" x14ac:dyDescent="0.15">
      <c r="B84" s="102"/>
      <c r="C84" s="128"/>
      <c r="D84" s="128"/>
      <c r="E84" s="103"/>
    </row>
    <row r="85" spans="2:5" x14ac:dyDescent="0.15">
      <c r="B85" s="102"/>
      <c r="C85" s="128"/>
      <c r="D85" s="128"/>
      <c r="E85" s="103"/>
    </row>
    <row r="86" spans="2:5" x14ac:dyDescent="0.15">
      <c r="B86" s="102"/>
      <c r="C86" s="128"/>
      <c r="D86" s="128"/>
      <c r="E86" s="103"/>
    </row>
    <row r="87" spans="2:5" x14ac:dyDescent="0.15">
      <c r="B87" s="102"/>
      <c r="C87" s="128"/>
      <c r="D87" s="128"/>
      <c r="E87" s="103"/>
    </row>
    <row r="88" spans="2:5" x14ac:dyDescent="0.15">
      <c r="B88" s="102"/>
      <c r="C88" s="128"/>
      <c r="D88" s="128"/>
      <c r="E88" s="103"/>
    </row>
    <row r="89" spans="2:5" x14ac:dyDescent="0.15">
      <c r="B89" s="102"/>
      <c r="C89" s="128"/>
      <c r="D89" s="128"/>
      <c r="E89" s="103"/>
    </row>
    <row r="90" spans="2:5" x14ac:dyDescent="0.15">
      <c r="B90" s="102"/>
      <c r="C90" s="128"/>
      <c r="D90" s="128"/>
      <c r="E90" s="103"/>
    </row>
    <row r="91" spans="2:5" x14ac:dyDescent="0.15">
      <c r="B91" s="102"/>
      <c r="C91" s="128"/>
      <c r="D91" s="128"/>
      <c r="E91" s="103"/>
    </row>
    <row r="92" spans="2:5" x14ac:dyDescent="0.15">
      <c r="B92" s="102"/>
      <c r="C92" s="128"/>
      <c r="D92" s="128"/>
      <c r="E92" s="103"/>
    </row>
    <row r="93" spans="2:5" x14ac:dyDescent="0.15">
      <c r="B93" s="102"/>
      <c r="C93" s="128"/>
      <c r="D93" s="128"/>
      <c r="E93" s="103"/>
    </row>
    <row r="94" spans="2:5" x14ac:dyDescent="0.15">
      <c r="B94" s="102"/>
      <c r="C94" s="128"/>
      <c r="D94" s="128"/>
      <c r="E94" s="103"/>
    </row>
    <row r="95" spans="2:5" x14ac:dyDescent="0.15">
      <c r="B95" s="102"/>
      <c r="C95" s="128"/>
      <c r="D95" s="128"/>
      <c r="E95" s="103"/>
    </row>
    <row r="96" spans="2:5" x14ac:dyDescent="0.15">
      <c r="B96" s="102"/>
      <c r="C96" s="128"/>
      <c r="D96" s="128"/>
      <c r="E96" s="103"/>
    </row>
    <row r="97" spans="2:5" x14ac:dyDescent="0.15">
      <c r="B97" s="102"/>
      <c r="C97" s="128"/>
      <c r="D97" s="128"/>
      <c r="E97" s="103"/>
    </row>
    <row r="98" spans="2:5" x14ac:dyDescent="0.15">
      <c r="B98" s="102"/>
      <c r="C98" s="128"/>
      <c r="D98" s="128"/>
      <c r="E98" s="103"/>
    </row>
    <row r="99" spans="2:5" x14ac:dyDescent="0.15">
      <c r="B99" s="102"/>
      <c r="C99" s="128"/>
      <c r="D99" s="128"/>
      <c r="E99" s="103"/>
    </row>
    <row r="100" spans="2:5" x14ac:dyDescent="0.15">
      <c r="B100" s="102"/>
      <c r="C100" s="128"/>
      <c r="D100" s="128"/>
      <c r="E100" s="103"/>
    </row>
    <row r="101" spans="2:5" x14ac:dyDescent="0.15">
      <c r="B101" s="102"/>
      <c r="C101" s="128"/>
      <c r="D101" s="128"/>
      <c r="E101" s="103"/>
    </row>
    <row r="102" spans="2:5" x14ac:dyDescent="0.15">
      <c r="B102" s="102"/>
      <c r="C102" s="128"/>
      <c r="D102" s="128"/>
      <c r="E102" s="103"/>
    </row>
    <row r="103" spans="2:5" x14ac:dyDescent="0.15">
      <c r="B103" s="102"/>
      <c r="C103" s="128"/>
      <c r="D103" s="128"/>
      <c r="E103" s="103"/>
    </row>
    <row r="104" spans="2:5" x14ac:dyDescent="0.15">
      <c r="B104" s="102"/>
      <c r="C104" s="128"/>
      <c r="D104" s="128"/>
      <c r="E104" s="103"/>
    </row>
    <row r="105" spans="2:5" x14ac:dyDescent="0.15">
      <c r="B105" s="102"/>
      <c r="C105" s="128"/>
      <c r="D105" s="128"/>
      <c r="E105" s="103"/>
    </row>
    <row r="106" spans="2:5" x14ac:dyDescent="0.15">
      <c r="B106" s="102"/>
      <c r="C106" s="128"/>
      <c r="D106" s="128"/>
      <c r="E106" s="103"/>
    </row>
    <row r="107" spans="2:5" x14ac:dyDescent="0.15">
      <c r="B107" s="102"/>
      <c r="C107" s="128"/>
      <c r="D107" s="128"/>
      <c r="E107" s="103"/>
    </row>
    <row r="108" spans="2:5" x14ac:dyDescent="0.15">
      <c r="B108" s="102"/>
      <c r="C108" s="128"/>
      <c r="D108" s="128"/>
      <c r="E108" s="103"/>
    </row>
    <row r="109" spans="2:5" x14ac:dyDescent="0.15">
      <c r="B109" s="102"/>
      <c r="C109" s="128"/>
      <c r="D109" s="128"/>
      <c r="E109" s="103"/>
    </row>
    <row r="110" spans="2:5" x14ac:dyDescent="0.15">
      <c r="B110" s="102"/>
      <c r="C110" s="128"/>
      <c r="D110" s="128"/>
      <c r="E110" s="103"/>
    </row>
    <row r="111" spans="2:5" x14ac:dyDescent="0.15">
      <c r="B111" s="102"/>
      <c r="C111" s="128"/>
      <c r="D111" s="128"/>
      <c r="E111" s="103"/>
    </row>
    <row r="112" spans="2:5" x14ac:dyDescent="0.15">
      <c r="B112" s="102"/>
      <c r="C112" s="128"/>
      <c r="D112" s="128"/>
      <c r="E112" s="103"/>
    </row>
    <row r="113" spans="2:5" x14ac:dyDescent="0.15">
      <c r="B113" s="102"/>
      <c r="C113" s="128"/>
      <c r="D113" s="128"/>
      <c r="E113" s="103"/>
    </row>
    <row r="114" spans="2:5" x14ac:dyDescent="0.15">
      <c r="B114" s="102"/>
      <c r="C114" s="128"/>
      <c r="D114" s="128"/>
      <c r="E114" s="103"/>
    </row>
    <row r="115" spans="2:5" ht="14.25" thickBot="1" x14ac:dyDescent="0.2">
      <c r="B115" s="104"/>
      <c r="C115" s="105"/>
      <c r="D115" s="105"/>
      <c r="E115" s="106"/>
    </row>
    <row r="116" spans="2:5" ht="7.5" customHeight="1" x14ac:dyDescent="0.15">
      <c r="B116" s="107"/>
      <c r="C116" s="107"/>
      <c r="D116" s="107"/>
      <c r="E116" s="107"/>
    </row>
    <row r="117" spans="2:5" ht="7.5" customHeight="1" thickBot="1" x14ac:dyDescent="0.2"/>
    <row r="118" spans="2:5" ht="18.75" customHeight="1" thickBot="1" x14ac:dyDescent="0.2">
      <c r="B118" s="108" t="s">
        <v>215</v>
      </c>
      <c r="C118" s="100"/>
      <c r="D118" s="100"/>
      <c r="E118" s="101"/>
    </row>
    <row r="119" spans="2:5" x14ac:dyDescent="0.15">
      <c r="B119" s="102"/>
      <c r="C119" s="128"/>
      <c r="D119" s="128"/>
      <c r="E119" s="103"/>
    </row>
    <row r="120" spans="2:5" x14ac:dyDescent="0.15">
      <c r="B120" s="102"/>
      <c r="C120" s="128"/>
      <c r="D120" s="128"/>
      <c r="E120" s="103"/>
    </row>
    <row r="121" spans="2:5" x14ac:dyDescent="0.15">
      <c r="B121" s="102"/>
      <c r="C121" s="128"/>
      <c r="D121" s="128"/>
      <c r="E121" s="103"/>
    </row>
    <row r="122" spans="2:5" x14ac:dyDescent="0.15">
      <c r="B122" s="102"/>
      <c r="C122" s="128"/>
      <c r="D122" s="128"/>
      <c r="E122" s="103"/>
    </row>
    <row r="123" spans="2:5" x14ac:dyDescent="0.15">
      <c r="B123" s="102"/>
      <c r="C123" s="127"/>
      <c r="D123" s="128"/>
      <c r="E123" s="103"/>
    </row>
    <row r="124" spans="2:5" x14ac:dyDescent="0.15">
      <c r="B124" s="102"/>
      <c r="C124" s="128"/>
      <c r="D124" s="128"/>
      <c r="E124" s="103"/>
    </row>
    <row r="125" spans="2:5" x14ac:dyDescent="0.15">
      <c r="B125" s="102"/>
      <c r="C125" s="128"/>
      <c r="D125" s="128"/>
      <c r="E125" s="103"/>
    </row>
    <row r="126" spans="2:5" x14ac:dyDescent="0.15">
      <c r="B126" s="102"/>
      <c r="C126" s="128"/>
      <c r="D126" s="128"/>
      <c r="E126" s="103"/>
    </row>
    <row r="127" spans="2:5" x14ac:dyDescent="0.15">
      <c r="B127" s="102"/>
      <c r="C127" s="128"/>
      <c r="D127" s="128"/>
      <c r="E127" s="103"/>
    </row>
    <row r="128" spans="2:5" x14ac:dyDescent="0.15">
      <c r="B128" s="102"/>
      <c r="C128" s="128"/>
      <c r="D128" s="128"/>
      <c r="E128" s="103"/>
    </row>
    <row r="129" spans="2:5" x14ac:dyDescent="0.15">
      <c r="B129" s="102"/>
      <c r="C129" s="128"/>
      <c r="D129" s="128"/>
      <c r="E129" s="103"/>
    </row>
    <row r="130" spans="2:5" x14ac:dyDescent="0.15">
      <c r="B130" s="102"/>
      <c r="C130" s="128"/>
      <c r="D130" s="128"/>
      <c r="E130" s="103"/>
    </row>
    <row r="131" spans="2:5" x14ac:dyDescent="0.15">
      <c r="B131" s="102"/>
      <c r="C131" s="128"/>
      <c r="D131" s="128"/>
      <c r="E131" s="103"/>
    </row>
    <row r="132" spans="2:5" x14ac:dyDescent="0.15">
      <c r="B132" s="102"/>
      <c r="C132" s="128"/>
      <c r="D132" s="128"/>
      <c r="E132" s="103"/>
    </row>
    <row r="133" spans="2:5" x14ac:dyDescent="0.15">
      <c r="B133" s="102"/>
      <c r="C133" s="128"/>
      <c r="D133" s="128"/>
      <c r="E133" s="103"/>
    </row>
    <row r="134" spans="2:5" x14ac:dyDescent="0.15">
      <c r="B134" s="102"/>
      <c r="C134" s="128"/>
      <c r="D134" s="128"/>
      <c r="E134" s="103"/>
    </row>
    <row r="135" spans="2:5" x14ac:dyDescent="0.15">
      <c r="B135" s="102"/>
      <c r="C135" s="128"/>
      <c r="D135" s="128"/>
      <c r="E135" s="103"/>
    </row>
    <row r="136" spans="2:5" x14ac:dyDescent="0.15">
      <c r="B136" s="102"/>
      <c r="C136" s="127"/>
      <c r="D136" s="128"/>
      <c r="E136" s="103"/>
    </row>
    <row r="137" spans="2:5" x14ac:dyDescent="0.15">
      <c r="B137" s="102"/>
      <c r="C137" s="128"/>
      <c r="D137" s="128"/>
      <c r="E137" s="103"/>
    </row>
    <row r="138" spans="2:5" x14ac:dyDescent="0.15">
      <c r="B138" s="102"/>
      <c r="C138" s="128"/>
      <c r="D138" s="128"/>
      <c r="E138" s="103"/>
    </row>
    <row r="139" spans="2:5" x14ac:dyDescent="0.15">
      <c r="B139" s="102"/>
      <c r="C139" s="128"/>
      <c r="D139" s="128"/>
      <c r="E139" s="103"/>
    </row>
    <row r="140" spans="2:5" x14ac:dyDescent="0.15">
      <c r="B140" s="102"/>
      <c r="C140" s="128"/>
      <c r="D140" s="128"/>
      <c r="E140" s="103"/>
    </row>
    <row r="141" spans="2:5" x14ac:dyDescent="0.15">
      <c r="B141" s="102"/>
      <c r="C141" s="128"/>
      <c r="D141" s="128"/>
      <c r="E141" s="103"/>
    </row>
    <row r="142" spans="2:5" x14ac:dyDescent="0.15">
      <c r="B142" s="102"/>
      <c r="C142" s="128"/>
      <c r="D142" s="128"/>
      <c r="E142" s="103"/>
    </row>
    <row r="143" spans="2:5" x14ac:dyDescent="0.15">
      <c r="B143" s="102"/>
      <c r="C143" s="128"/>
      <c r="D143" s="128"/>
      <c r="E143" s="103"/>
    </row>
    <row r="144" spans="2:5" x14ac:dyDescent="0.15">
      <c r="B144" s="102"/>
      <c r="C144" s="128"/>
      <c r="D144" s="128"/>
      <c r="E144" s="103"/>
    </row>
    <row r="145" spans="2:5" x14ac:dyDescent="0.15">
      <c r="B145" s="102"/>
      <c r="C145" s="128"/>
      <c r="D145" s="128"/>
      <c r="E145" s="103"/>
    </row>
    <row r="146" spans="2:5" x14ac:dyDescent="0.15">
      <c r="B146" s="102"/>
      <c r="C146" s="128"/>
      <c r="D146" s="128"/>
      <c r="E146" s="103"/>
    </row>
    <row r="147" spans="2:5" x14ac:dyDescent="0.15">
      <c r="B147" s="102"/>
      <c r="C147" s="128"/>
      <c r="D147" s="128"/>
      <c r="E147" s="103"/>
    </row>
    <row r="148" spans="2:5" x14ac:dyDescent="0.15">
      <c r="B148" s="102"/>
      <c r="C148" s="128"/>
      <c r="D148" s="128"/>
      <c r="E148" s="103"/>
    </row>
    <row r="149" spans="2:5" x14ac:dyDescent="0.15">
      <c r="B149" s="102"/>
      <c r="C149" s="128"/>
      <c r="D149" s="128"/>
      <c r="E149" s="103"/>
    </row>
    <row r="150" spans="2:5" x14ac:dyDescent="0.15">
      <c r="B150" s="102"/>
      <c r="C150" s="128"/>
      <c r="D150" s="128"/>
      <c r="E150" s="103"/>
    </row>
    <row r="151" spans="2:5" x14ac:dyDescent="0.15">
      <c r="B151" s="102"/>
      <c r="C151" s="128"/>
      <c r="D151" s="128"/>
      <c r="E151" s="103"/>
    </row>
    <row r="152" spans="2:5" x14ac:dyDescent="0.15">
      <c r="B152" s="102"/>
      <c r="C152" s="128"/>
      <c r="D152" s="128"/>
      <c r="E152" s="103"/>
    </row>
    <row r="153" spans="2:5" x14ac:dyDescent="0.15">
      <c r="B153" s="102"/>
      <c r="C153" s="128"/>
      <c r="D153" s="128"/>
      <c r="E153" s="103"/>
    </row>
    <row r="154" spans="2:5" x14ac:dyDescent="0.15">
      <c r="B154" s="102"/>
      <c r="C154" s="128"/>
      <c r="D154" s="128"/>
      <c r="E154" s="103"/>
    </row>
    <row r="155" spans="2:5" x14ac:dyDescent="0.15">
      <c r="B155" s="102"/>
      <c r="C155" s="128"/>
      <c r="D155" s="128"/>
      <c r="E155" s="103"/>
    </row>
    <row r="156" spans="2:5" x14ac:dyDescent="0.15">
      <c r="B156" s="102"/>
      <c r="C156" s="128"/>
      <c r="D156" s="128"/>
      <c r="E156" s="103"/>
    </row>
    <row r="157" spans="2:5" x14ac:dyDescent="0.15">
      <c r="B157" s="102"/>
      <c r="C157" s="128"/>
      <c r="D157" s="128"/>
      <c r="E157" s="103"/>
    </row>
    <row r="158" spans="2:5" x14ac:dyDescent="0.15">
      <c r="B158" s="102"/>
      <c r="C158" s="128"/>
      <c r="D158" s="128"/>
      <c r="E158" s="103"/>
    </row>
    <row r="159" spans="2:5" x14ac:dyDescent="0.15">
      <c r="B159" s="102"/>
      <c r="C159" s="128"/>
      <c r="D159" s="128"/>
      <c r="E159" s="103"/>
    </row>
    <row r="160" spans="2:5" x14ac:dyDescent="0.15">
      <c r="B160" s="102"/>
      <c r="C160" s="128"/>
      <c r="D160" s="128"/>
      <c r="E160" s="103"/>
    </row>
    <row r="161" spans="2:5" x14ac:dyDescent="0.15">
      <c r="B161" s="102"/>
      <c r="C161" s="128"/>
      <c r="D161" s="128"/>
      <c r="E161" s="103"/>
    </row>
    <row r="162" spans="2:5" x14ac:dyDescent="0.15">
      <c r="B162" s="102"/>
      <c r="C162" s="128"/>
      <c r="D162" s="128"/>
      <c r="E162" s="103"/>
    </row>
    <row r="163" spans="2:5" x14ac:dyDescent="0.15">
      <c r="B163" s="102"/>
      <c r="C163" s="128"/>
      <c r="D163" s="128"/>
      <c r="E163" s="103"/>
    </row>
    <row r="164" spans="2:5" x14ac:dyDescent="0.15">
      <c r="B164" s="102"/>
      <c r="C164" s="128"/>
      <c r="D164" s="128"/>
      <c r="E164" s="103"/>
    </row>
    <row r="165" spans="2:5" x14ac:dyDescent="0.15">
      <c r="B165" s="102"/>
      <c r="C165" s="128"/>
      <c r="D165" s="128"/>
      <c r="E165" s="103"/>
    </row>
    <row r="166" spans="2:5" x14ac:dyDescent="0.15">
      <c r="B166" s="102"/>
      <c r="C166" s="128"/>
      <c r="D166" s="128"/>
      <c r="E166" s="103"/>
    </row>
    <row r="167" spans="2:5" x14ac:dyDescent="0.15">
      <c r="B167" s="102"/>
      <c r="C167" s="128"/>
      <c r="D167" s="128"/>
      <c r="E167" s="103"/>
    </row>
    <row r="168" spans="2:5" x14ac:dyDescent="0.15">
      <c r="B168" s="102"/>
      <c r="C168" s="128"/>
      <c r="D168" s="128"/>
      <c r="E168" s="103"/>
    </row>
    <row r="169" spans="2:5" x14ac:dyDescent="0.15">
      <c r="B169" s="102"/>
      <c r="C169" s="128"/>
      <c r="D169" s="128"/>
      <c r="E169" s="103"/>
    </row>
    <row r="170" spans="2:5" x14ac:dyDescent="0.15">
      <c r="B170" s="102"/>
      <c r="C170" s="128"/>
      <c r="D170" s="128"/>
      <c r="E170" s="103"/>
    </row>
    <row r="171" spans="2:5" x14ac:dyDescent="0.15">
      <c r="B171" s="102"/>
      <c r="C171" s="128"/>
      <c r="D171" s="128"/>
      <c r="E171" s="103"/>
    </row>
    <row r="172" spans="2:5" x14ac:dyDescent="0.15">
      <c r="B172" s="102"/>
      <c r="C172" s="128"/>
      <c r="D172" s="128"/>
      <c r="E172" s="103"/>
    </row>
    <row r="173" spans="2:5" ht="14.25" thickBot="1" x14ac:dyDescent="0.2">
      <c r="B173" s="104"/>
      <c r="C173" s="105"/>
      <c r="D173" s="105"/>
      <c r="E173" s="106"/>
    </row>
    <row r="174" spans="2:5" ht="7.5" customHeight="1" x14ac:dyDescent="0.15">
      <c r="B174" s="107"/>
      <c r="C174" s="107"/>
      <c r="D174" s="107"/>
      <c r="E174" s="107"/>
    </row>
  </sheetData>
  <phoneticPr fontId="18"/>
  <pageMargins left="0.78740157480314965" right="0.39370078740157483" top="0.78740157480314965" bottom="0.78740157480314965" header="0.51181102362204722" footer="0.39370078740157483"/>
  <pageSetup paperSize="9" firstPageNumber="0" orientation="portrait" horizontalDpi="300" verticalDpi="300" r:id="rId1"/>
  <headerFooter>
    <oddHeader>&amp;L様式６－３</oddHeader>
    <oddFooter>&amp;R&amp;"ＭＳ 明朝,標準"&amp;9倉敷市庁舎等再編整備事業（行政ゾーン整備）管理支援業務プロポーザル</oddFooter>
  </headerFooter>
  <rowBreaks count="2" manualBreakCount="2">
    <brk id="58" max="5" man="1"/>
    <brk id="116"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40"/>
  <sheetViews>
    <sheetView showGridLines="0" view="pageBreakPreview" zoomScale="115" zoomScaleNormal="100" zoomScalePageLayoutView="115" workbookViewId="0">
      <selection activeCell="B5" sqref="B5:L5"/>
    </sheetView>
  </sheetViews>
  <sheetFormatPr defaultRowHeight="13.5" x14ac:dyDescent="0.15"/>
  <cols>
    <col min="1" max="1" width="2.125" style="1" customWidth="1"/>
    <col min="2" max="2" width="5.5" style="1" customWidth="1"/>
    <col min="3" max="6" width="10.25" style="1" customWidth="1"/>
    <col min="7" max="7" width="4.125" style="1" customWidth="1"/>
    <col min="8" max="8" width="2.125" style="1" customWidth="1"/>
    <col min="9" max="9" width="2.375" style="1" customWidth="1"/>
    <col min="10" max="10" width="9.375" style="1" customWidth="1"/>
    <col min="11" max="11" width="15" style="1" customWidth="1"/>
    <col min="12" max="12" width="7.625" style="1" customWidth="1"/>
    <col min="13" max="13" width="2.125" style="1" customWidth="1"/>
    <col min="14" max="1025" width="13" style="1" customWidth="1"/>
  </cols>
  <sheetData>
    <row r="1" spans="2:13" ht="20.100000000000001" customHeight="1" x14ac:dyDescent="0.15">
      <c r="B1" s="12"/>
    </row>
    <row r="5" spans="2:13" ht="20.100000000000001" customHeight="1" x14ac:dyDescent="0.15">
      <c r="B5" s="136" t="s">
        <v>16</v>
      </c>
      <c r="C5" s="136"/>
      <c r="D5" s="136"/>
      <c r="E5" s="136"/>
      <c r="F5" s="136"/>
      <c r="G5" s="136"/>
      <c r="H5" s="136"/>
      <c r="I5" s="136"/>
      <c r="J5" s="136"/>
      <c r="K5" s="136"/>
      <c r="L5" s="136"/>
      <c r="M5" s="13"/>
    </row>
    <row r="7" spans="2:13" ht="20.100000000000001" customHeight="1" x14ac:dyDescent="0.15">
      <c r="K7" s="137" t="s">
        <v>158</v>
      </c>
      <c r="L7" s="137"/>
    </row>
    <row r="9" spans="2:13" ht="20.100000000000001" customHeight="1" x14ac:dyDescent="0.15">
      <c r="B9" s="138" t="s">
        <v>157</v>
      </c>
      <c r="C9" s="138"/>
      <c r="D9" s="138"/>
      <c r="E9" s="138"/>
      <c r="F9" s="14"/>
      <c r="G9" s="14"/>
      <c r="H9" s="14"/>
      <c r="I9" s="14"/>
      <c r="J9" s="14"/>
      <c r="K9" s="14"/>
      <c r="L9" s="14"/>
      <c r="M9" s="14"/>
    </row>
    <row r="10" spans="2:13" ht="20.100000000000001" customHeight="1" x14ac:dyDescent="0.15">
      <c r="B10" s="14"/>
      <c r="C10" s="14"/>
      <c r="D10" s="14"/>
      <c r="E10" s="14"/>
      <c r="F10" s="14"/>
      <c r="G10" s="14"/>
      <c r="H10" s="14"/>
      <c r="I10" s="14"/>
      <c r="J10" s="14"/>
      <c r="K10" s="14"/>
      <c r="L10" s="14"/>
      <c r="M10" s="14"/>
    </row>
    <row r="11" spans="2:13" ht="20.100000000000001" customHeight="1" x14ac:dyDescent="0.15">
      <c r="B11" s="139" t="s">
        <v>159</v>
      </c>
      <c r="C11" s="139"/>
      <c r="D11" s="139"/>
      <c r="E11" s="139"/>
      <c r="F11" s="139"/>
      <c r="G11" s="139"/>
      <c r="H11" s="139"/>
      <c r="I11" s="139"/>
      <c r="J11" s="139"/>
      <c r="K11" s="139"/>
      <c r="L11" s="139"/>
      <c r="M11" s="14"/>
    </row>
    <row r="12" spans="2:13" ht="20.100000000000001" customHeight="1" x14ac:dyDescent="0.15">
      <c r="B12" s="139"/>
      <c r="C12" s="139"/>
      <c r="D12" s="139"/>
      <c r="E12" s="139"/>
      <c r="F12" s="139"/>
      <c r="G12" s="139"/>
      <c r="H12" s="139"/>
      <c r="I12" s="139"/>
      <c r="J12" s="139"/>
      <c r="K12" s="139"/>
      <c r="L12" s="139"/>
      <c r="M12" s="14"/>
    </row>
    <row r="13" spans="2:13" ht="20.100000000000001" customHeight="1" x14ac:dyDescent="0.15">
      <c r="B13" s="139"/>
      <c r="C13" s="139"/>
      <c r="D13" s="139"/>
      <c r="E13" s="139"/>
      <c r="F13" s="139"/>
      <c r="G13" s="139"/>
      <c r="H13" s="139"/>
      <c r="I13" s="139"/>
      <c r="J13" s="139"/>
      <c r="K13" s="139"/>
      <c r="L13" s="139"/>
      <c r="M13" s="14"/>
    </row>
    <row r="14" spans="2:13" ht="20.100000000000001" customHeight="1" x14ac:dyDescent="0.15">
      <c r="B14" s="139"/>
      <c r="C14" s="139"/>
      <c r="D14" s="139"/>
      <c r="E14" s="139"/>
      <c r="F14" s="139"/>
      <c r="G14" s="139"/>
      <c r="H14" s="139"/>
      <c r="I14" s="139"/>
      <c r="J14" s="139"/>
      <c r="K14" s="139"/>
      <c r="L14" s="139"/>
      <c r="M14" s="14"/>
    </row>
    <row r="15" spans="2:13" ht="20.100000000000001" customHeight="1" x14ac:dyDescent="0.15">
      <c r="B15" s="14"/>
      <c r="C15" s="14"/>
      <c r="D15" s="14"/>
      <c r="E15" s="14"/>
      <c r="F15" s="137"/>
      <c r="G15" s="137"/>
      <c r="I15" s="140"/>
      <c r="J15" s="140"/>
      <c r="K15" s="140"/>
      <c r="L15" s="140"/>
      <c r="M15" s="140"/>
    </row>
    <row r="16" spans="2:13" ht="20.100000000000001" customHeight="1" x14ac:dyDescent="0.15">
      <c r="B16" s="14"/>
      <c r="C16" s="14"/>
      <c r="D16" s="14"/>
      <c r="E16" s="14"/>
      <c r="F16" s="137"/>
      <c r="G16" s="137"/>
      <c r="I16" s="140"/>
      <c r="J16" s="140"/>
      <c r="K16" s="140"/>
      <c r="L16" s="140"/>
      <c r="M16" s="140"/>
    </row>
    <row r="17" spans="2:14" ht="20.100000000000001" customHeight="1" x14ac:dyDescent="0.15">
      <c r="B17" s="14"/>
      <c r="C17" s="14"/>
      <c r="D17" s="14"/>
      <c r="E17" s="14"/>
      <c r="F17" s="137"/>
      <c r="G17" s="137"/>
      <c r="I17" s="140"/>
      <c r="J17" s="140"/>
      <c r="K17" s="140"/>
      <c r="L17" s="140"/>
      <c r="M17" s="140"/>
    </row>
    <row r="18" spans="2:14" ht="20.100000000000001" customHeight="1" x14ac:dyDescent="0.15">
      <c r="B18" s="14"/>
      <c r="C18" s="14"/>
      <c r="D18" s="14"/>
      <c r="E18" s="14"/>
      <c r="F18" s="137"/>
      <c r="G18" s="137"/>
      <c r="I18" s="140"/>
      <c r="J18" s="140"/>
      <c r="K18" s="140"/>
      <c r="L18" s="140"/>
      <c r="M18" s="140"/>
    </row>
    <row r="19" spans="2:14" ht="20.100000000000001" customHeight="1" x14ac:dyDescent="0.15">
      <c r="B19" s="14"/>
      <c r="C19" s="14"/>
      <c r="D19" s="14"/>
      <c r="E19" s="14"/>
      <c r="F19" s="15"/>
      <c r="G19" s="15"/>
      <c r="I19" s="14"/>
      <c r="J19" s="14"/>
      <c r="K19" s="14"/>
      <c r="L19" s="14"/>
      <c r="M19" s="14"/>
    </row>
    <row r="20" spans="2:14" ht="20.100000000000001" customHeight="1" x14ac:dyDescent="0.15">
      <c r="B20" s="14"/>
      <c r="C20" s="14"/>
      <c r="D20" s="14"/>
      <c r="E20" s="14"/>
      <c r="F20" s="137" t="s">
        <v>17</v>
      </c>
      <c r="G20" s="137"/>
      <c r="I20" s="140"/>
      <c r="J20" s="140"/>
      <c r="K20" s="140"/>
      <c r="L20" s="140"/>
      <c r="M20" s="140"/>
    </row>
    <row r="21" spans="2:14" ht="20.100000000000001" customHeight="1" x14ac:dyDescent="0.15">
      <c r="B21" s="14"/>
      <c r="C21" s="14"/>
      <c r="D21" s="14"/>
      <c r="E21" s="14"/>
      <c r="F21" s="137" t="s">
        <v>18</v>
      </c>
      <c r="G21" s="137"/>
      <c r="I21" s="140"/>
      <c r="J21" s="140"/>
      <c r="K21" s="140"/>
      <c r="L21" s="140"/>
      <c r="M21" s="140"/>
    </row>
    <row r="22" spans="2:14" ht="20.100000000000001" customHeight="1" x14ac:dyDescent="0.15">
      <c r="B22" s="14"/>
      <c r="C22" s="14"/>
      <c r="D22" s="14"/>
      <c r="E22" s="14"/>
      <c r="F22" s="137" t="s">
        <v>19</v>
      </c>
      <c r="G22" s="137"/>
      <c r="I22" s="140"/>
      <c r="J22" s="140"/>
      <c r="K22" s="140"/>
      <c r="L22" s="140"/>
      <c r="M22" s="140"/>
    </row>
    <row r="23" spans="2:14" ht="20.100000000000001" customHeight="1" x14ac:dyDescent="0.15">
      <c r="B23" s="14"/>
      <c r="C23" s="14"/>
      <c r="D23" s="14"/>
      <c r="E23" s="14"/>
      <c r="F23" s="137" t="s">
        <v>20</v>
      </c>
      <c r="G23" s="137"/>
      <c r="I23" s="140"/>
      <c r="J23" s="140"/>
      <c r="K23" s="140"/>
      <c r="L23" s="140"/>
      <c r="M23" s="140"/>
    </row>
    <row r="24" spans="2:14" ht="20.100000000000001" customHeight="1" x14ac:dyDescent="0.15">
      <c r="B24" s="14"/>
      <c r="C24" s="14"/>
      <c r="D24" s="14"/>
      <c r="E24" s="14"/>
      <c r="F24" s="14"/>
      <c r="G24" s="14"/>
      <c r="H24" s="14"/>
      <c r="I24" s="14"/>
      <c r="J24" s="14"/>
      <c r="K24" s="14"/>
      <c r="L24" s="14"/>
      <c r="M24" s="14"/>
    </row>
    <row r="25" spans="2:14" ht="20.100000000000001" customHeight="1" x14ac:dyDescent="0.15">
      <c r="B25" s="14"/>
      <c r="C25" s="14"/>
      <c r="D25" s="14"/>
      <c r="E25" s="14"/>
      <c r="F25" s="14"/>
      <c r="G25" s="14"/>
      <c r="H25" s="14"/>
      <c r="I25" s="14"/>
      <c r="J25" s="14"/>
      <c r="K25" s="14"/>
      <c r="L25" s="14"/>
      <c r="M25" s="14"/>
    </row>
    <row r="26" spans="2:14" ht="20.100000000000001" customHeight="1" x14ac:dyDescent="0.15">
      <c r="B26" s="14"/>
      <c r="C26" s="14"/>
      <c r="D26" s="14"/>
      <c r="E26" s="14"/>
      <c r="F26" s="14"/>
      <c r="G26" s="14"/>
      <c r="H26" s="14"/>
      <c r="I26" s="14"/>
      <c r="J26" s="14"/>
      <c r="K26" s="14"/>
      <c r="L26" s="14"/>
      <c r="M26" s="14"/>
    </row>
    <row r="28" spans="2:14" ht="20.100000000000001" customHeight="1" x14ac:dyDescent="0.15">
      <c r="B28" s="14"/>
      <c r="C28" s="14"/>
      <c r="D28" s="14"/>
      <c r="E28" s="14"/>
      <c r="F28" s="14"/>
      <c r="G28" s="14"/>
      <c r="H28" s="14"/>
      <c r="I28" s="14"/>
      <c r="J28" s="14"/>
      <c r="K28" s="14"/>
      <c r="L28" s="14"/>
      <c r="M28" s="14"/>
    </row>
    <row r="29" spans="2:14" ht="20.100000000000001" customHeight="1" x14ac:dyDescent="0.15">
      <c r="B29" s="14"/>
      <c r="C29" s="14"/>
      <c r="D29" s="14"/>
      <c r="E29" s="14"/>
      <c r="F29" s="14"/>
      <c r="G29" s="14"/>
      <c r="H29" s="14"/>
      <c r="I29" s="14"/>
      <c r="J29" s="14"/>
      <c r="K29" s="14"/>
      <c r="L29" s="14"/>
      <c r="M29" s="14"/>
    </row>
    <row r="30" spans="2:14" ht="20.100000000000001" customHeight="1" x14ac:dyDescent="0.15">
      <c r="C30" s="141" t="s">
        <v>21</v>
      </c>
      <c r="D30" s="141"/>
      <c r="E30" s="141"/>
      <c r="F30" s="141"/>
      <c r="G30" s="142" t="s">
        <v>22</v>
      </c>
      <c r="H30" s="142"/>
      <c r="I30" s="142"/>
      <c r="J30" s="142"/>
      <c r="K30" s="142" t="s">
        <v>23</v>
      </c>
      <c r="L30" s="142"/>
      <c r="M30" s="14"/>
      <c r="N30" s="14"/>
    </row>
    <row r="31" spans="2:14" ht="20.100000000000001" customHeight="1" x14ac:dyDescent="0.15">
      <c r="C31" s="144" t="s">
        <v>24</v>
      </c>
      <c r="D31" s="144"/>
      <c r="E31" s="144"/>
      <c r="F31" s="144"/>
      <c r="G31" s="145"/>
      <c r="H31" s="145"/>
      <c r="I31" s="145"/>
      <c r="J31" s="145"/>
      <c r="K31" s="145"/>
      <c r="L31" s="145"/>
      <c r="M31" s="14"/>
      <c r="N31" s="14"/>
    </row>
    <row r="32" spans="2:14" ht="20.100000000000001" customHeight="1" x14ac:dyDescent="0.15">
      <c r="C32" s="144"/>
      <c r="D32" s="144"/>
      <c r="E32" s="144"/>
      <c r="F32" s="144"/>
      <c r="G32" s="145"/>
      <c r="H32" s="145"/>
      <c r="I32" s="145"/>
      <c r="J32" s="145"/>
      <c r="K32" s="145"/>
      <c r="L32" s="145"/>
      <c r="M32" s="14"/>
      <c r="N32" s="14"/>
    </row>
    <row r="33" spans="2:14" ht="20.100000000000001" customHeight="1" x14ac:dyDescent="0.15">
      <c r="C33" s="146" t="s">
        <v>160</v>
      </c>
      <c r="D33" s="146"/>
      <c r="E33" s="146"/>
      <c r="F33" s="146"/>
      <c r="G33" s="145"/>
      <c r="H33" s="145"/>
      <c r="I33" s="145"/>
      <c r="J33" s="145"/>
      <c r="K33" s="145"/>
      <c r="L33" s="145"/>
      <c r="M33" s="14"/>
      <c r="N33" s="14"/>
    </row>
    <row r="34" spans="2:14" ht="20.100000000000001" customHeight="1" x14ac:dyDescent="0.15">
      <c r="C34" s="146"/>
      <c r="D34" s="146"/>
      <c r="E34" s="146"/>
      <c r="F34" s="146"/>
      <c r="G34" s="145"/>
      <c r="H34" s="145"/>
      <c r="I34" s="145"/>
      <c r="J34" s="145"/>
      <c r="K34" s="145"/>
      <c r="L34" s="145"/>
      <c r="M34" s="14"/>
      <c r="N34" s="14"/>
    </row>
    <row r="35" spans="2:14" ht="20.100000000000001" customHeight="1" x14ac:dyDescent="0.15">
      <c r="C35" s="147" t="s">
        <v>188</v>
      </c>
      <c r="D35" s="147"/>
      <c r="E35" s="147"/>
      <c r="F35" s="147"/>
      <c r="G35" s="145"/>
      <c r="H35" s="145"/>
      <c r="I35" s="145"/>
      <c r="J35" s="145"/>
      <c r="K35" s="145"/>
      <c r="L35" s="145"/>
      <c r="M35" s="14"/>
      <c r="N35" s="14"/>
    </row>
    <row r="36" spans="2:14" ht="20.100000000000001" customHeight="1" x14ac:dyDescent="0.15">
      <c r="C36" s="147"/>
      <c r="D36" s="147"/>
      <c r="E36" s="147"/>
      <c r="F36" s="147"/>
      <c r="G36" s="145"/>
      <c r="H36" s="145"/>
      <c r="I36" s="145"/>
      <c r="J36" s="145"/>
      <c r="K36" s="145"/>
      <c r="L36" s="145"/>
      <c r="M36" s="14"/>
      <c r="N36" s="14"/>
    </row>
    <row r="37" spans="2:14" ht="20.100000000000001" customHeight="1" x14ac:dyDescent="0.15">
      <c r="M37" s="16"/>
    </row>
    <row r="38" spans="2:14" ht="30" customHeight="1" x14ac:dyDescent="0.15">
      <c r="B38" s="143"/>
      <c r="C38" s="143"/>
      <c r="D38" s="143"/>
      <c r="E38" s="143"/>
      <c r="F38" s="143"/>
      <c r="G38" s="143"/>
      <c r="H38" s="143"/>
      <c r="I38" s="143"/>
      <c r="J38" s="143"/>
      <c r="K38" s="143"/>
      <c r="L38" s="143"/>
      <c r="M38" s="14"/>
    </row>
    <row r="39" spans="2:14" ht="20.100000000000001" customHeight="1" x14ac:dyDescent="0.15">
      <c r="B39" s="14"/>
      <c r="C39" s="14"/>
      <c r="D39" s="14"/>
      <c r="E39" s="14"/>
      <c r="F39" s="14"/>
      <c r="G39" s="14"/>
      <c r="H39" s="14"/>
      <c r="I39" s="14"/>
      <c r="J39" s="14"/>
      <c r="K39" s="14"/>
      <c r="L39" s="14"/>
      <c r="M39" s="14"/>
    </row>
    <row r="40" spans="2:14" ht="20.100000000000001" customHeight="1" x14ac:dyDescent="0.15">
      <c r="F40" s="17"/>
    </row>
  </sheetData>
  <mergeCells count="29">
    <mergeCell ref="B38:L38"/>
    <mergeCell ref="C31:F32"/>
    <mergeCell ref="G31:J36"/>
    <mergeCell ref="K31:L36"/>
    <mergeCell ref="C33:F34"/>
    <mergeCell ref="C35:F36"/>
    <mergeCell ref="F23:G23"/>
    <mergeCell ref="I23:M23"/>
    <mergeCell ref="C30:F30"/>
    <mergeCell ref="G30:J30"/>
    <mergeCell ref="K30:L30"/>
    <mergeCell ref="F20:G20"/>
    <mergeCell ref="I20:M20"/>
    <mergeCell ref="F21:G21"/>
    <mergeCell ref="I21:M21"/>
    <mergeCell ref="F22:G22"/>
    <mergeCell ref="I22:M22"/>
    <mergeCell ref="F16:G16"/>
    <mergeCell ref="I16:M16"/>
    <mergeCell ref="F17:G17"/>
    <mergeCell ref="I17:M17"/>
    <mergeCell ref="F18:G18"/>
    <mergeCell ref="I18:M18"/>
    <mergeCell ref="B5:L5"/>
    <mergeCell ref="K7:L7"/>
    <mergeCell ref="B9:E9"/>
    <mergeCell ref="B11:L14"/>
    <mergeCell ref="F15:G15"/>
    <mergeCell ref="I15:M15"/>
  </mergeCells>
  <phoneticPr fontId="18"/>
  <pageMargins left="0.78740157480314965" right="0.39370078740157483" top="0.78740157480314965" bottom="0.78740157480314965" header="0.51181102362204722" footer="0.39370078740157483"/>
  <pageSetup paperSize="9" firstPageNumber="0" orientation="portrait" horizontalDpi="300" verticalDpi="300" r:id="rId1"/>
  <headerFooter>
    <oddHeader>&amp;L様式１</oddHeader>
    <oddFooter>&amp;R&amp;"ＭＳ 明朝,標準"&amp;9倉敷市庁舎等再編整備事業（行政ゾーン整備）管理支援業務プロポーザル</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23"/>
  <sheetViews>
    <sheetView showGridLines="0" view="pageBreakPreview" zoomScaleNormal="100" workbookViewId="0">
      <selection activeCell="A2" sqref="A2:J2"/>
    </sheetView>
  </sheetViews>
  <sheetFormatPr defaultRowHeight="13.5" x14ac:dyDescent="0.15"/>
  <cols>
    <col min="1" max="2" width="13" style="1" customWidth="1"/>
    <col min="3" max="3" width="8.625" style="1" customWidth="1"/>
    <col min="4" max="4" width="7.125" style="1" customWidth="1"/>
    <col min="5" max="5" width="13.625" style="1" customWidth="1"/>
    <col min="6" max="6" width="2.625" style="1" customWidth="1"/>
    <col min="7" max="7" width="10.625" style="1" customWidth="1"/>
    <col min="8" max="9" width="7.625" style="1" customWidth="1"/>
    <col min="10" max="10" width="7.125" style="1" customWidth="1"/>
    <col min="11" max="11" width="1.625" style="1" customWidth="1"/>
    <col min="12" max="1025" width="13" style="1" customWidth="1"/>
  </cols>
  <sheetData>
    <row r="2" spans="1:10" ht="14.25" x14ac:dyDescent="0.15">
      <c r="A2" s="135" t="s">
        <v>25</v>
      </c>
      <c r="B2" s="135"/>
      <c r="C2" s="135"/>
      <c r="D2" s="135"/>
      <c r="E2" s="135"/>
      <c r="F2" s="135"/>
      <c r="G2" s="135"/>
      <c r="H2" s="135"/>
      <c r="I2" s="135"/>
      <c r="J2" s="135"/>
    </row>
    <row r="3" spans="1:10" x14ac:dyDescent="0.15">
      <c r="A3" s="14"/>
      <c r="B3" s="14"/>
      <c r="C3" s="14"/>
      <c r="D3" s="14"/>
      <c r="E3" s="14"/>
      <c r="F3" s="14"/>
      <c r="G3" s="14"/>
      <c r="H3" s="14"/>
      <c r="I3" s="14"/>
      <c r="J3" s="14"/>
    </row>
    <row r="4" spans="1:10" x14ac:dyDescent="0.15">
      <c r="A4" s="14"/>
      <c r="B4" s="14"/>
      <c r="C4" s="14"/>
      <c r="D4" s="14"/>
      <c r="E4" s="14"/>
      <c r="F4" s="14"/>
      <c r="G4" s="14"/>
      <c r="H4" s="137" t="s">
        <v>162</v>
      </c>
      <c r="I4" s="137"/>
      <c r="J4" s="137"/>
    </row>
    <row r="5" spans="1:10" x14ac:dyDescent="0.15">
      <c r="A5" s="14"/>
      <c r="B5" s="14"/>
      <c r="C5" s="14"/>
      <c r="D5" s="14"/>
      <c r="E5" s="14"/>
      <c r="F5" s="14"/>
      <c r="G5" s="14"/>
      <c r="H5" s="14"/>
      <c r="I5" s="14"/>
      <c r="J5" s="14"/>
    </row>
    <row r="6" spans="1:10" x14ac:dyDescent="0.15">
      <c r="A6" s="138" t="s">
        <v>161</v>
      </c>
      <c r="B6" s="138"/>
      <c r="C6" s="138"/>
      <c r="D6" s="138"/>
      <c r="E6" s="14"/>
      <c r="F6" s="14"/>
      <c r="G6" s="14"/>
      <c r="H6" s="14"/>
      <c r="I6" s="14"/>
      <c r="J6" s="14"/>
    </row>
    <row r="7" spans="1:10" x14ac:dyDescent="0.15">
      <c r="A7" s="14"/>
      <c r="B7" s="14"/>
      <c r="C7" s="14"/>
      <c r="D7" s="14"/>
      <c r="E7" s="14"/>
      <c r="F7" s="14"/>
      <c r="G7" s="14"/>
      <c r="H7" s="14"/>
      <c r="I7" s="14"/>
      <c r="J7" s="14"/>
    </row>
    <row r="8" spans="1:10" ht="27.2" customHeight="1" x14ac:dyDescent="0.15">
      <c r="A8" s="14"/>
      <c r="B8" s="14"/>
      <c r="C8" s="14"/>
      <c r="D8" s="14"/>
      <c r="E8" s="15" t="s">
        <v>17</v>
      </c>
      <c r="F8" s="15"/>
      <c r="G8" s="18"/>
      <c r="H8" s="14"/>
      <c r="I8" s="14"/>
      <c r="J8" s="14"/>
    </row>
    <row r="9" spans="1:10" ht="27.2" customHeight="1" x14ac:dyDescent="0.15">
      <c r="A9" s="14"/>
      <c r="B9" s="14"/>
      <c r="C9" s="14"/>
      <c r="D9" s="14"/>
      <c r="E9" s="15" t="s">
        <v>18</v>
      </c>
      <c r="F9" s="15"/>
      <c r="G9" s="18"/>
      <c r="H9" s="14"/>
      <c r="I9" s="14"/>
      <c r="J9" s="14"/>
    </row>
    <row r="10" spans="1:10" ht="27.2" customHeight="1" x14ac:dyDescent="0.15">
      <c r="A10" s="14"/>
      <c r="B10" s="14"/>
      <c r="C10" s="14"/>
      <c r="D10" s="14"/>
      <c r="E10" s="15" t="s">
        <v>26</v>
      </c>
      <c r="F10" s="15"/>
      <c r="G10" s="18"/>
      <c r="H10" s="14"/>
      <c r="I10" s="14"/>
      <c r="J10" s="14"/>
    </row>
    <row r="11" spans="1:10" ht="11.25" customHeight="1" x14ac:dyDescent="0.15">
      <c r="A11" s="14"/>
      <c r="B11" s="14"/>
      <c r="C11" s="14"/>
      <c r="D11" s="14"/>
      <c r="E11" s="14"/>
      <c r="F11" s="14"/>
      <c r="G11" s="14"/>
      <c r="H11" s="14"/>
      <c r="I11" s="14"/>
      <c r="J11" s="14"/>
    </row>
    <row r="12" spans="1:10" ht="11.25" customHeight="1" x14ac:dyDescent="0.15">
      <c r="A12" s="14"/>
      <c r="B12" s="14"/>
      <c r="C12" s="14"/>
      <c r="D12" s="14"/>
      <c r="E12" s="14"/>
      <c r="F12" s="14"/>
      <c r="G12" s="14"/>
      <c r="H12" s="14"/>
      <c r="I12" s="14"/>
      <c r="J12" s="14"/>
    </row>
    <row r="13" spans="1:10" ht="18.75" customHeight="1" x14ac:dyDescent="0.15">
      <c r="A13" s="19" t="s">
        <v>27</v>
      </c>
      <c r="B13" s="148" t="s">
        <v>163</v>
      </c>
      <c r="C13" s="148"/>
      <c r="D13" s="148"/>
      <c r="E13" s="148"/>
      <c r="F13" s="148"/>
      <c r="G13" s="148"/>
      <c r="H13" s="148"/>
      <c r="I13" s="148"/>
      <c r="J13" s="148"/>
    </row>
    <row r="14" spans="1:10" ht="11.25" customHeight="1" x14ac:dyDescent="0.15">
      <c r="A14" s="14"/>
      <c r="B14" s="14"/>
      <c r="C14" s="14"/>
      <c r="D14" s="14"/>
      <c r="E14" s="14"/>
      <c r="F14" s="14"/>
      <c r="G14" s="14"/>
      <c r="H14" s="14"/>
      <c r="I14" s="14"/>
      <c r="J14" s="14"/>
    </row>
    <row r="15" spans="1:10" ht="39.75" customHeight="1" x14ac:dyDescent="0.15">
      <c r="A15" s="3" t="s">
        <v>28</v>
      </c>
      <c r="B15" s="4" t="s">
        <v>29</v>
      </c>
      <c r="C15" s="149" t="s">
        <v>30</v>
      </c>
      <c r="D15" s="149"/>
      <c r="E15" s="149"/>
      <c r="F15" s="149"/>
      <c r="G15" s="150" t="s">
        <v>31</v>
      </c>
      <c r="H15" s="150"/>
      <c r="I15" s="150"/>
      <c r="J15" s="150"/>
    </row>
    <row r="16" spans="1:10" ht="60" customHeight="1" x14ac:dyDescent="0.15">
      <c r="A16" s="20"/>
      <c r="B16" s="21"/>
      <c r="C16" s="145"/>
      <c r="D16" s="145"/>
      <c r="E16" s="145"/>
      <c r="F16" s="145"/>
      <c r="G16" s="151"/>
      <c r="H16" s="151"/>
      <c r="I16" s="151"/>
      <c r="J16" s="151"/>
    </row>
    <row r="17" spans="1:10" ht="60" customHeight="1" x14ac:dyDescent="0.15">
      <c r="A17" s="20"/>
      <c r="B17" s="21"/>
      <c r="C17" s="145"/>
      <c r="D17" s="145"/>
      <c r="E17" s="145"/>
      <c r="F17" s="145"/>
      <c r="G17" s="151"/>
      <c r="H17" s="151"/>
      <c r="I17" s="151"/>
      <c r="J17" s="151"/>
    </row>
    <row r="18" spans="1:10" ht="60" customHeight="1" x14ac:dyDescent="0.15">
      <c r="A18" s="20"/>
      <c r="B18" s="21"/>
      <c r="C18" s="145"/>
      <c r="D18" s="145"/>
      <c r="E18" s="145"/>
      <c r="F18" s="145"/>
      <c r="G18" s="151"/>
      <c r="H18" s="151"/>
      <c r="I18" s="151"/>
      <c r="J18" s="151"/>
    </row>
    <row r="19" spans="1:10" ht="60" customHeight="1" x14ac:dyDescent="0.15">
      <c r="A19" s="20"/>
      <c r="B19" s="21"/>
      <c r="C19" s="145"/>
      <c r="D19" s="145"/>
      <c r="E19" s="145"/>
      <c r="F19" s="145"/>
      <c r="G19" s="151"/>
      <c r="H19" s="151"/>
      <c r="I19" s="151"/>
      <c r="J19" s="151"/>
    </row>
    <row r="20" spans="1:10" ht="60" customHeight="1" x14ac:dyDescent="0.15">
      <c r="A20" s="20"/>
      <c r="B20" s="21"/>
      <c r="C20" s="145"/>
      <c r="D20" s="145"/>
      <c r="E20" s="145"/>
      <c r="F20" s="145"/>
      <c r="G20" s="151"/>
      <c r="H20" s="151"/>
      <c r="I20" s="151"/>
      <c r="J20" s="151"/>
    </row>
    <row r="21" spans="1:10" ht="60" customHeight="1" x14ac:dyDescent="0.15">
      <c r="A21" s="20"/>
      <c r="B21" s="21"/>
      <c r="C21" s="145"/>
      <c r="D21" s="145"/>
      <c r="E21" s="145"/>
      <c r="F21" s="145"/>
      <c r="G21" s="151"/>
      <c r="H21" s="151"/>
      <c r="I21" s="151"/>
      <c r="J21" s="151"/>
    </row>
    <row r="22" spans="1:10" ht="60" customHeight="1" x14ac:dyDescent="0.15">
      <c r="A22" s="20"/>
      <c r="B22" s="21"/>
      <c r="C22" s="145"/>
      <c r="D22" s="145"/>
      <c r="E22" s="145"/>
      <c r="F22" s="145"/>
      <c r="G22" s="151"/>
      <c r="H22" s="151"/>
      <c r="I22" s="151"/>
      <c r="J22" s="151"/>
    </row>
    <row r="23" spans="1:10" ht="60" customHeight="1" x14ac:dyDescent="0.15">
      <c r="A23" s="22"/>
      <c r="B23" s="23"/>
      <c r="C23" s="152"/>
      <c r="D23" s="152"/>
      <c r="E23" s="152"/>
      <c r="F23" s="152"/>
      <c r="G23" s="153"/>
      <c r="H23" s="153"/>
      <c r="I23" s="153"/>
      <c r="J23" s="153"/>
    </row>
  </sheetData>
  <mergeCells count="22">
    <mergeCell ref="C22:F22"/>
    <mergeCell ref="G22:J22"/>
    <mergeCell ref="C23:F23"/>
    <mergeCell ref="G23:J23"/>
    <mergeCell ref="C19:F19"/>
    <mergeCell ref="G19:J19"/>
    <mergeCell ref="C20:F20"/>
    <mergeCell ref="G20:J20"/>
    <mergeCell ref="C21:F21"/>
    <mergeCell ref="G21:J21"/>
    <mergeCell ref="C16:F16"/>
    <mergeCell ref="G16:J16"/>
    <mergeCell ref="C17:F17"/>
    <mergeCell ref="G17:J17"/>
    <mergeCell ref="C18:F18"/>
    <mergeCell ref="G18:J18"/>
    <mergeCell ref="A2:J2"/>
    <mergeCell ref="H4:J4"/>
    <mergeCell ref="A6:D6"/>
    <mergeCell ref="B13:J13"/>
    <mergeCell ref="C15:F15"/>
    <mergeCell ref="G15:J15"/>
  </mergeCells>
  <phoneticPr fontId="18"/>
  <pageMargins left="0.78740157480314965" right="0.39370078740157483" top="0.78740157480314965" bottom="0.78740157480314965" header="0.51181102362204722" footer="0.39370078740157483"/>
  <pageSetup paperSize="9" firstPageNumber="0" orientation="portrait" horizontalDpi="300" verticalDpi="300" r:id="rId1"/>
  <headerFooter>
    <oddHeader>&amp;L様式２</oddHeader>
    <oddFooter>&amp;R&amp;"ＭＳ 明朝,標準"&amp;9倉敷市庁舎等再編整備事業（行政ゾーン整備）管理支援業務プロポーザル</oddFooter>
  </headerFooter>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2"/>
  <sheetViews>
    <sheetView showGridLines="0" view="pageBreakPreview" zoomScaleNormal="70" zoomScaleSheetLayoutView="100" workbookViewId="0">
      <selection activeCell="A2" sqref="A2:X2"/>
    </sheetView>
  </sheetViews>
  <sheetFormatPr defaultColWidth="13" defaultRowHeight="21.75" customHeight="1" x14ac:dyDescent="0.15"/>
  <cols>
    <col min="1" max="24" width="3.625" style="1" customWidth="1"/>
    <col min="25" max="25" width="4.75" style="1" customWidth="1"/>
    <col min="26" max="28" width="13" style="1" customWidth="1"/>
    <col min="29" max="16384" width="13" style="1"/>
  </cols>
  <sheetData>
    <row r="1" spans="1:27" ht="24.75" customHeight="1" x14ac:dyDescent="0.15">
      <c r="R1" s="196" t="s">
        <v>187</v>
      </c>
      <c r="S1" s="196"/>
      <c r="T1" s="196"/>
      <c r="U1" s="196"/>
      <c r="V1" s="196"/>
      <c r="W1" s="196"/>
      <c r="X1" s="196"/>
      <c r="Z1" s="126"/>
      <c r="AA1" s="126"/>
    </row>
    <row r="2" spans="1:27" ht="21.4" customHeight="1" x14ac:dyDescent="0.15">
      <c r="A2" s="197" t="s">
        <v>212</v>
      </c>
      <c r="B2" s="198"/>
      <c r="C2" s="198"/>
      <c r="D2" s="198"/>
      <c r="E2" s="198"/>
      <c r="F2" s="198"/>
      <c r="G2" s="198"/>
      <c r="H2" s="198"/>
      <c r="I2" s="198"/>
      <c r="J2" s="198"/>
      <c r="K2" s="198"/>
      <c r="L2" s="198"/>
      <c r="M2" s="198"/>
      <c r="N2" s="198"/>
      <c r="O2" s="198"/>
      <c r="P2" s="198"/>
      <c r="Q2" s="198"/>
      <c r="R2" s="198"/>
      <c r="S2" s="198"/>
      <c r="T2" s="198"/>
      <c r="U2" s="198"/>
      <c r="V2" s="198"/>
      <c r="W2" s="198"/>
      <c r="X2" s="199"/>
      <c r="Z2" s="124"/>
      <c r="AA2" s="124"/>
    </row>
    <row r="3" spans="1:27" ht="21.4" customHeight="1" x14ac:dyDescent="0.15">
      <c r="A3" s="200"/>
      <c r="B3" s="201"/>
      <c r="C3" s="201"/>
      <c r="D3" s="201"/>
      <c r="E3" s="201"/>
      <c r="F3" s="201"/>
      <c r="G3" s="201"/>
      <c r="H3" s="201"/>
      <c r="I3" s="201"/>
      <c r="J3" s="201"/>
      <c r="K3" s="201"/>
      <c r="L3" s="201"/>
      <c r="M3" s="201"/>
      <c r="N3" s="201"/>
      <c r="O3" s="201"/>
      <c r="P3" s="201"/>
      <c r="Q3" s="201"/>
      <c r="R3" s="201"/>
      <c r="S3" s="201"/>
      <c r="T3" s="201"/>
      <c r="U3" s="201"/>
      <c r="V3" s="201"/>
      <c r="W3" s="201"/>
      <c r="X3" s="202"/>
      <c r="Z3" s="124"/>
      <c r="AA3" s="123"/>
    </row>
    <row r="4" spans="1:27" ht="21.4" customHeight="1" x14ac:dyDescent="0.15">
      <c r="A4" s="203" t="s">
        <v>186</v>
      </c>
      <c r="B4" s="203"/>
      <c r="C4" s="203"/>
      <c r="D4" s="203"/>
      <c r="E4" s="203"/>
      <c r="F4" s="203"/>
      <c r="G4" s="203"/>
      <c r="H4" s="203"/>
      <c r="I4" s="203"/>
      <c r="J4" s="203"/>
      <c r="K4" s="203"/>
      <c r="L4" s="203"/>
      <c r="M4" s="186" t="s">
        <v>32</v>
      </c>
      <c r="N4" s="187"/>
      <c r="O4" s="187"/>
      <c r="P4" s="187"/>
      <c r="Q4" s="187"/>
      <c r="R4" s="187"/>
      <c r="S4" s="187"/>
      <c r="T4" s="187"/>
      <c r="U4" s="187"/>
      <c r="V4" s="187"/>
      <c r="W4" s="187"/>
      <c r="X4" s="188"/>
      <c r="Z4" s="124"/>
      <c r="AA4" s="123"/>
    </row>
    <row r="5" spans="1:27" ht="21.4" customHeight="1" x14ac:dyDescent="0.15">
      <c r="A5" s="189"/>
      <c r="B5" s="190"/>
      <c r="C5" s="190"/>
      <c r="D5" s="190"/>
      <c r="E5" s="190"/>
      <c r="F5" s="190"/>
      <c r="G5" s="190"/>
      <c r="H5" s="190"/>
      <c r="I5" s="190"/>
      <c r="J5" s="190"/>
      <c r="K5" s="190"/>
      <c r="L5" s="191"/>
      <c r="M5" s="192"/>
      <c r="N5" s="193"/>
      <c r="O5" s="193"/>
      <c r="P5" s="193"/>
      <c r="Q5" s="193"/>
      <c r="R5" s="193"/>
      <c r="S5" s="193"/>
      <c r="T5" s="193"/>
      <c r="U5" s="193"/>
      <c r="V5" s="193"/>
      <c r="W5" s="193"/>
      <c r="X5" s="194"/>
      <c r="Z5" s="124"/>
      <c r="AA5" s="123"/>
    </row>
    <row r="6" spans="1:27" ht="21.4" customHeight="1" x14ac:dyDescent="0.15">
      <c r="A6" s="125" t="s">
        <v>33</v>
      </c>
      <c r="B6" s="195"/>
      <c r="C6" s="195"/>
      <c r="D6" s="195"/>
      <c r="E6" s="195"/>
      <c r="F6" s="125" t="s">
        <v>34</v>
      </c>
      <c r="G6" s="195"/>
      <c r="H6" s="195"/>
      <c r="I6" s="195"/>
      <c r="J6" s="195"/>
      <c r="K6" s="196" t="s">
        <v>185</v>
      </c>
      <c r="L6" s="196"/>
      <c r="M6" s="195"/>
      <c r="N6" s="195"/>
      <c r="O6" s="195"/>
      <c r="P6" s="195"/>
      <c r="Q6" s="195"/>
      <c r="R6" s="195"/>
      <c r="S6" s="195"/>
      <c r="T6" s="195"/>
      <c r="U6" s="195"/>
      <c r="V6" s="195"/>
      <c r="W6" s="195"/>
      <c r="X6" s="195"/>
      <c r="Z6" s="124"/>
      <c r="AA6" s="123"/>
    </row>
    <row r="7" spans="1:27" ht="21.4" customHeight="1" x14ac:dyDescent="0.15">
      <c r="A7" s="186" t="s">
        <v>184</v>
      </c>
      <c r="B7" s="187"/>
      <c r="C7" s="187"/>
      <c r="D7" s="187"/>
      <c r="E7" s="187"/>
      <c r="F7" s="187"/>
      <c r="G7" s="187"/>
      <c r="H7" s="187"/>
      <c r="I7" s="187"/>
      <c r="J7" s="187"/>
      <c r="K7" s="187"/>
      <c r="L7" s="187"/>
      <c r="M7" s="186" t="s">
        <v>210</v>
      </c>
      <c r="N7" s="187"/>
      <c r="O7" s="187"/>
      <c r="P7" s="187"/>
      <c r="Q7" s="187"/>
      <c r="R7" s="187"/>
      <c r="S7" s="187"/>
      <c r="T7" s="187"/>
      <c r="U7" s="187"/>
      <c r="V7" s="187"/>
      <c r="W7" s="187"/>
      <c r="X7" s="188"/>
    </row>
    <row r="8" spans="1:27" ht="28.5" customHeight="1" x14ac:dyDescent="0.15">
      <c r="A8" s="178" t="s">
        <v>183</v>
      </c>
      <c r="B8" s="179"/>
      <c r="C8" s="179"/>
      <c r="D8" s="179"/>
      <c r="E8" s="179"/>
      <c r="F8" s="179"/>
      <c r="G8" s="179"/>
      <c r="H8" s="179"/>
      <c r="I8" s="179"/>
      <c r="J8" s="179"/>
      <c r="K8" s="179"/>
      <c r="L8" s="180"/>
      <c r="M8" s="181"/>
      <c r="N8" s="182"/>
      <c r="O8" s="182"/>
      <c r="P8" s="182"/>
      <c r="Q8" s="182"/>
      <c r="R8" s="182"/>
      <c r="S8" s="182"/>
      <c r="T8" s="182"/>
      <c r="U8" s="182"/>
      <c r="V8" s="182"/>
      <c r="W8" s="182"/>
      <c r="X8" s="119" t="s">
        <v>173</v>
      </c>
      <c r="Z8" s="122" t="s">
        <v>182</v>
      </c>
      <c r="AA8" s="122" t="s">
        <v>181</v>
      </c>
    </row>
    <row r="9" spans="1:27" ht="28.5" customHeight="1" x14ac:dyDescent="0.15">
      <c r="A9" s="178" t="s">
        <v>180</v>
      </c>
      <c r="B9" s="179"/>
      <c r="C9" s="179"/>
      <c r="D9" s="179"/>
      <c r="E9" s="179"/>
      <c r="F9" s="179"/>
      <c r="G9" s="179"/>
      <c r="H9" s="179"/>
      <c r="I9" s="179"/>
      <c r="J9" s="179"/>
      <c r="K9" s="179"/>
      <c r="L9" s="180"/>
      <c r="M9" s="181"/>
      <c r="N9" s="182"/>
      <c r="O9" s="182"/>
      <c r="P9" s="182"/>
      <c r="Q9" s="182"/>
      <c r="R9" s="182"/>
      <c r="S9" s="182"/>
      <c r="T9" s="182"/>
      <c r="U9" s="182"/>
      <c r="V9" s="182"/>
      <c r="W9" s="182"/>
      <c r="X9" s="119" t="s">
        <v>173</v>
      </c>
      <c r="Z9" s="121">
        <v>0</v>
      </c>
      <c r="AA9" s="120">
        <v>2</v>
      </c>
    </row>
    <row r="10" spans="1:27" ht="28.5" customHeight="1" x14ac:dyDescent="0.15">
      <c r="A10" s="178" t="s">
        <v>179</v>
      </c>
      <c r="B10" s="179"/>
      <c r="C10" s="179"/>
      <c r="D10" s="179"/>
      <c r="E10" s="179"/>
      <c r="F10" s="179"/>
      <c r="G10" s="179"/>
      <c r="H10" s="179"/>
      <c r="I10" s="179"/>
      <c r="J10" s="179"/>
      <c r="K10" s="179"/>
      <c r="L10" s="180"/>
      <c r="M10" s="181"/>
      <c r="N10" s="182"/>
      <c r="O10" s="182"/>
      <c r="P10" s="182"/>
      <c r="Q10" s="182"/>
      <c r="R10" s="182"/>
      <c r="S10" s="182"/>
      <c r="T10" s="182"/>
      <c r="U10" s="182"/>
      <c r="V10" s="182"/>
      <c r="W10" s="182"/>
      <c r="X10" s="119" t="s">
        <v>173</v>
      </c>
      <c r="Z10" s="121">
        <v>25</v>
      </c>
      <c r="AA10" s="120">
        <v>4</v>
      </c>
    </row>
    <row r="11" spans="1:27" ht="28.5" customHeight="1" x14ac:dyDescent="0.15">
      <c r="A11" s="178" t="s">
        <v>178</v>
      </c>
      <c r="B11" s="179"/>
      <c r="C11" s="179"/>
      <c r="D11" s="179"/>
      <c r="E11" s="179"/>
      <c r="F11" s="179"/>
      <c r="G11" s="179"/>
      <c r="H11" s="179"/>
      <c r="I11" s="179"/>
      <c r="J11" s="179"/>
      <c r="K11" s="179"/>
      <c r="L11" s="180"/>
      <c r="M11" s="181"/>
      <c r="N11" s="182"/>
      <c r="O11" s="182"/>
      <c r="P11" s="182"/>
      <c r="Q11" s="182"/>
      <c r="R11" s="182"/>
      <c r="S11" s="182"/>
      <c r="T11" s="182"/>
      <c r="U11" s="182"/>
      <c r="V11" s="182"/>
      <c r="W11" s="182"/>
      <c r="X11" s="119" t="s">
        <v>173</v>
      </c>
      <c r="Z11" s="121">
        <v>50</v>
      </c>
      <c r="AA11" s="120">
        <v>6</v>
      </c>
    </row>
    <row r="12" spans="1:27" ht="28.5" customHeight="1" x14ac:dyDescent="0.15">
      <c r="A12" s="178" t="s">
        <v>177</v>
      </c>
      <c r="B12" s="179"/>
      <c r="C12" s="179"/>
      <c r="D12" s="179"/>
      <c r="E12" s="179"/>
      <c r="F12" s="179"/>
      <c r="G12" s="179"/>
      <c r="H12" s="179"/>
      <c r="I12" s="179"/>
      <c r="J12" s="179"/>
      <c r="K12" s="179"/>
      <c r="L12" s="180"/>
      <c r="M12" s="181"/>
      <c r="N12" s="182"/>
      <c r="O12" s="182"/>
      <c r="P12" s="182"/>
      <c r="Q12" s="182"/>
      <c r="R12" s="182"/>
      <c r="S12" s="182"/>
      <c r="T12" s="182"/>
      <c r="U12" s="182"/>
      <c r="V12" s="182"/>
      <c r="W12" s="182"/>
      <c r="X12" s="119" t="s">
        <v>173</v>
      </c>
      <c r="Z12" s="121">
        <v>75</v>
      </c>
      <c r="AA12" s="120">
        <v>8</v>
      </c>
    </row>
    <row r="13" spans="1:27" ht="28.5" customHeight="1" x14ac:dyDescent="0.15">
      <c r="A13" s="178" t="s">
        <v>176</v>
      </c>
      <c r="B13" s="179"/>
      <c r="C13" s="179"/>
      <c r="D13" s="179"/>
      <c r="E13" s="179"/>
      <c r="F13" s="179"/>
      <c r="G13" s="179"/>
      <c r="H13" s="179"/>
      <c r="I13" s="179"/>
      <c r="J13" s="179"/>
      <c r="K13" s="179"/>
      <c r="L13" s="180"/>
      <c r="M13" s="181"/>
      <c r="N13" s="182"/>
      <c r="O13" s="182"/>
      <c r="P13" s="182"/>
      <c r="Q13" s="182"/>
      <c r="R13" s="182"/>
      <c r="S13" s="182"/>
      <c r="T13" s="182"/>
      <c r="U13" s="182"/>
      <c r="V13" s="182"/>
      <c r="W13" s="182"/>
      <c r="X13" s="119" t="s">
        <v>173</v>
      </c>
      <c r="Z13" s="121">
        <v>100</v>
      </c>
      <c r="AA13" s="120">
        <v>10</v>
      </c>
    </row>
    <row r="14" spans="1:27" ht="28.5" customHeight="1" x14ac:dyDescent="0.15">
      <c r="A14" s="178" t="s">
        <v>175</v>
      </c>
      <c r="B14" s="179"/>
      <c r="C14" s="179"/>
      <c r="D14" s="179"/>
      <c r="E14" s="179"/>
      <c r="F14" s="179"/>
      <c r="G14" s="179"/>
      <c r="H14" s="179"/>
      <c r="I14" s="179"/>
      <c r="J14" s="179"/>
      <c r="K14" s="179"/>
      <c r="L14" s="180"/>
      <c r="M14" s="181"/>
      <c r="N14" s="182"/>
      <c r="O14" s="182"/>
      <c r="P14" s="182"/>
      <c r="Q14" s="182"/>
      <c r="R14" s="182"/>
      <c r="S14" s="182"/>
      <c r="T14" s="182"/>
      <c r="U14" s="182"/>
      <c r="V14" s="182"/>
      <c r="W14" s="182"/>
      <c r="X14" s="119" t="s">
        <v>173</v>
      </c>
    </row>
    <row r="15" spans="1:27" ht="28.5" customHeight="1" x14ac:dyDescent="0.15">
      <c r="A15" s="183" t="s">
        <v>174</v>
      </c>
      <c r="B15" s="184"/>
      <c r="C15" s="184"/>
      <c r="D15" s="184"/>
      <c r="E15" s="184"/>
      <c r="F15" s="184"/>
      <c r="G15" s="184"/>
      <c r="H15" s="184"/>
      <c r="I15" s="184"/>
      <c r="J15" s="184"/>
      <c r="K15" s="184"/>
      <c r="L15" s="185"/>
      <c r="M15" s="181"/>
      <c r="N15" s="182"/>
      <c r="O15" s="182"/>
      <c r="P15" s="182"/>
      <c r="Q15" s="182"/>
      <c r="R15" s="182"/>
      <c r="S15" s="182"/>
      <c r="T15" s="182"/>
      <c r="U15" s="182"/>
      <c r="V15" s="182"/>
      <c r="W15" s="182"/>
      <c r="X15" s="119" t="s">
        <v>173</v>
      </c>
    </row>
    <row r="16" spans="1:27" ht="28.5" customHeight="1" thickBot="1" x14ac:dyDescent="0.2">
      <c r="A16" s="165"/>
      <c r="B16" s="166"/>
      <c r="C16" s="166"/>
      <c r="D16" s="166"/>
      <c r="E16" s="166"/>
      <c r="F16" s="166"/>
      <c r="G16" s="166"/>
      <c r="H16" s="166"/>
      <c r="I16" s="166"/>
      <c r="J16" s="166"/>
      <c r="K16" s="166"/>
      <c r="L16" s="167"/>
      <c r="M16" s="168"/>
      <c r="N16" s="169"/>
      <c r="O16" s="169"/>
      <c r="P16" s="169"/>
      <c r="Q16" s="169"/>
      <c r="R16" s="169"/>
      <c r="S16" s="169"/>
      <c r="T16" s="169"/>
      <c r="U16" s="169"/>
      <c r="V16" s="169"/>
      <c r="W16" s="169"/>
      <c r="X16" s="118"/>
    </row>
    <row r="17" spans="1:24" ht="28.5" customHeight="1" thickTop="1" x14ac:dyDescent="0.15">
      <c r="A17" s="170" t="s">
        <v>209</v>
      </c>
      <c r="B17" s="171"/>
      <c r="C17" s="171"/>
      <c r="D17" s="171"/>
      <c r="E17" s="171"/>
      <c r="F17" s="171"/>
      <c r="G17" s="171"/>
      <c r="H17" s="171"/>
      <c r="I17" s="171"/>
      <c r="J17" s="171"/>
      <c r="K17" s="171"/>
      <c r="L17" s="172"/>
      <c r="M17" s="173">
        <f>SUM(M8:W16)</f>
        <v>0</v>
      </c>
      <c r="N17" s="174"/>
      <c r="O17" s="174"/>
      <c r="P17" s="174"/>
      <c r="Q17" s="174"/>
      <c r="R17" s="174"/>
      <c r="S17" s="174"/>
      <c r="T17" s="174"/>
      <c r="U17" s="174"/>
      <c r="V17" s="174"/>
      <c r="W17" s="174"/>
      <c r="X17" s="117" t="s">
        <v>211</v>
      </c>
    </row>
    <row r="18" spans="1:24" ht="28.5" customHeight="1" x14ac:dyDescent="0.15">
      <c r="A18" s="154" t="s">
        <v>172</v>
      </c>
      <c r="B18" s="155"/>
      <c r="C18" s="155"/>
      <c r="D18" s="155"/>
      <c r="E18" s="155"/>
      <c r="F18" s="155"/>
      <c r="G18" s="155"/>
      <c r="H18" s="155"/>
      <c r="I18" s="155"/>
      <c r="J18" s="155"/>
      <c r="K18" s="155"/>
      <c r="L18" s="156"/>
      <c r="M18" s="157">
        <f>VLOOKUP(M17,Z9:AA13,2,TRUE)</f>
        <v>2</v>
      </c>
      <c r="N18" s="158"/>
      <c r="O18" s="158"/>
      <c r="P18" s="158"/>
      <c r="Q18" s="158"/>
      <c r="R18" s="158"/>
      <c r="S18" s="158"/>
      <c r="T18" s="158"/>
      <c r="U18" s="158"/>
      <c r="V18" s="158"/>
      <c r="W18" s="158"/>
      <c r="X18" s="159"/>
    </row>
    <row r="19" spans="1:24" ht="28.5" customHeight="1" x14ac:dyDescent="0.15">
      <c r="A19" s="160" t="s">
        <v>171</v>
      </c>
      <c r="B19" s="162" t="s">
        <v>213</v>
      </c>
      <c r="C19" s="163"/>
      <c r="D19" s="163"/>
      <c r="E19" s="163"/>
      <c r="F19" s="163"/>
      <c r="G19" s="163"/>
      <c r="H19" s="163"/>
      <c r="I19" s="163"/>
      <c r="J19" s="163"/>
      <c r="K19" s="163"/>
      <c r="L19" s="163"/>
      <c r="M19" s="163"/>
      <c r="N19" s="163"/>
      <c r="O19" s="163"/>
      <c r="P19" s="163"/>
      <c r="Q19" s="163"/>
      <c r="R19" s="163"/>
      <c r="S19" s="163"/>
      <c r="T19" s="163"/>
      <c r="U19" s="163"/>
      <c r="V19" s="163"/>
      <c r="W19" s="163"/>
      <c r="X19" s="164"/>
    </row>
    <row r="20" spans="1:24" ht="25.5" customHeight="1" x14ac:dyDescent="0.15">
      <c r="A20" s="161"/>
      <c r="B20" s="175" t="s">
        <v>214</v>
      </c>
      <c r="C20" s="176"/>
      <c r="D20" s="176"/>
      <c r="E20" s="176"/>
      <c r="F20" s="176"/>
      <c r="G20" s="176"/>
      <c r="H20" s="176"/>
      <c r="I20" s="176"/>
      <c r="J20" s="176"/>
      <c r="K20" s="176"/>
      <c r="L20" s="176"/>
      <c r="M20" s="176"/>
      <c r="N20" s="176"/>
      <c r="O20" s="176"/>
      <c r="P20" s="176"/>
      <c r="Q20" s="176"/>
      <c r="R20" s="176"/>
      <c r="S20" s="176"/>
      <c r="T20" s="176"/>
      <c r="U20" s="176"/>
      <c r="V20" s="176"/>
      <c r="W20" s="176"/>
      <c r="X20" s="177"/>
    </row>
    <row r="21" spans="1:24" ht="20.100000000000001" customHeight="1" x14ac:dyDescent="0.15">
      <c r="A21" s="38"/>
      <c r="B21" s="38"/>
    </row>
    <row r="22" spans="1:24" ht="20.100000000000001" customHeight="1" x14ac:dyDescent="0.15">
      <c r="A22" s="38"/>
    </row>
    <row r="23" spans="1:24" ht="20.100000000000001" customHeight="1" x14ac:dyDescent="0.15"/>
    <row r="24" spans="1:24" ht="20.100000000000001" customHeight="1" x14ac:dyDescent="0.15"/>
    <row r="25" spans="1:24" ht="24.75" customHeight="1" x14ac:dyDescent="0.15"/>
    <row r="26" spans="1:24" ht="24.75" customHeight="1" x14ac:dyDescent="0.15">
      <c r="A26" s="38"/>
    </row>
    <row r="27" spans="1:24" ht="24.75" customHeight="1" x14ac:dyDescent="0.15">
      <c r="A27" s="38"/>
    </row>
    <row r="28" spans="1:24" ht="24.75" customHeight="1" x14ac:dyDescent="0.15">
      <c r="A28" s="38"/>
      <c r="B28" s="38"/>
    </row>
    <row r="29" spans="1:24" ht="24.75" customHeight="1" x14ac:dyDescent="0.15">
      <c r="A29" s="38"/>
      <c r="B29" s="38"/>
    </row>
    <row r="30" spans="1:24" ht="24.75" customHeight="1" x14ac:dyDescent="0.15">
      <c r="A30" s="38"/>
      <c r="B30" s="38"/>
    </row>
    <row r="31" spans="1:24" ht="24.75" customHeight="1" x14ac:dyDescent="0.15">
      <c r="A31" s="38"/>
      <c r="B31" s="38"/>
    </row>
    <row r="32" spans="1:24" ht="24.75" customHeight="1" x14ac:dyDescent="0.15">
      <c r="A32" s="38"/>
      <c r="B32" s="38"/>
    </row>
  </sheetData>
  <mergeCells count="39">
    <mergeCell ref="R1:T1"/>
    <mergeCell ref="U1:X1"/>
    <mergeCell ref="A2:X2"/>
    <mergeCell ref="A3:X3"/>
    <mergeCell ref="A4:L4"/>
    <mergeCell ref="M4:X4"/>
    <mergeCell ref="A5:L5"/>
    <mergeCell ref="M5:X5"/>
    <mergeCell ref="B6:E6"/>
    <mergeCell ref="G6:J6"/>
    <mergeCell ref="K6:L6"/>
    <mergeCell ref="M6:X6"/>
    <mergeCell ref="A7:L7"/>
    <mergeCell ref="M7:X7"/>
    <mergeCell ref="A8:L8"/>
    <mergeCell ref="M8:W8"/>
    <mergeCell ref="A9:L9"/>
    <mergeCell ref="M9:W9"/>
    <mergeCell ref="A10:L10"/>
    <mergeCell ref="M10:W10"/>
    <mergeCell ref="A11:L11"/>
    <mergeCell ref="M11:W11"/>
    <mergeCell ref="A12:L12"/>
    <mergeCell ref="M12:W12"/>
    <mergeCell ref="A13:L13"/>
    <mergeCell ref="M13:W13"/>
    <mergeCell ref="A14:L14"/>
    <mergeCell ref="M14:W14"/>
    <mergeCell ref="A15:L15"/>
    <mergeCell ref="M15:W15"/>
    <mergeCell ref="A18:L18"/>
    <mergeCell ref="M18:X18"/>
    <mergeCell ref="A19:A20"/>
    <mergeCell ref="B19:X19"/>
    <mergeCell ref="A16:L16"/>
    <mergeCell ref="M16:W16"/>
    <mergeCell ref="A17:L17"/>
    <mergeCell ref="M17:W17"/>
    <mergeCell ref="B20:X20"/>
  </mergeCells>
  <phoneticPr fontId="18"/>
  <pageMargins left="0.78740157480314965" right="0.39370078740157483" top="0.78740157480314965" bottom="0.78740157480314965" header="0.59055118110236227" footer="0.39370078740157483"/>
  <pageSetup paperSize="9" orientation="portrait" r:id="rId1"/>
  <headerFooter>
    <oddHeader>&amp;L&amp;10様式３</oddHeader>
    <oddFooter>&amp;R&amp;"ＭＳ 明朝,標準"&amp;8倉敷市庁舎等再編整備事業（行政ゾーン整備）管理支援業務プロポーザル</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79646"/>
  </sheetPr>
  <dimension ref="A1:AMK44"/>
  <sheetViews>
    <sheetView showGridLines="0" view="pageBreakPreview" zoomScale="115" zoomScaleNormal="100" zoomScalePageLayoutView="115" workbookViewId="0">
      <selection activeCell="A2" sqref="A2:AC2"/>
    </sheetView>
  </sheetViews>
  <sheetFormatPr defaultRowHeight="13.5" x14ac:dyDescent="0.15"/>
  <cols>
    <col min="1" max="1" width="2.875" style="1" customWidth="1"/>
    <col min="2" max="29" width="3.125" style="1" customWidth="1"/>
    <col min="30" max="34" width="3.125" style="1" hidden="1" customWidth="1"/>
    <col min="35" max="35" width="9.25" style="1" hidden="1" customWidth="1"/>
    <col min="36" max="36" width="4.125" style="1" hidden="1" customWidth="1"/>
    <col min="37" max="37" width="8.875" style="1" hidden="1" customWidth="1"/>
    <col min="38" max="38" width="3.75" style="1" hidden="1" customWidth="1"/>
    <col min="39" max="49" width="3.125" style="1" customWidth="1"/>
    <col min="50" max="1025" width="13" style="1" customWidth="1"/>
  </cols>
  <sheetData>
    <row r="1" spans="1:38" ht="18" customHeight="1" x14ac:dyDescent="0.15">
      <c r="W1" s="204" t="s">
        <v>22</v>
      </c>
      <c r="X1" s="204"/>
      <c r="Y1" s="204"/>
      <c r="Z1" s="204"/>
      <c r="AA1" s="204"/>
      <c r="AB1" s="204"/>
      <c r="AC1" s="204"/>
    </row>
    <row r="2" spans="1:38" ht="18" customHeight="1" x14ac:dyDescent="0.15">
      <c r="A2" s="205" t="s">
        <v>6</v>
      </c>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row>
    <row r="3" spans="1:38" ht="18" customHeight="1" x14ac:dyDescent="0.15">
      <c r="A3" s="206"/>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row>
    <row r="4" spans="1:38" ht="18" customHeight="1" x14ac:dyDescent="0.15">
      <c r="A4" s="207" t="s">
        <v>43</v>
      </c>
      <c r="B4" s="208" t="s">
        <v>44</v>
      </c>
      <c r="C4" s="208"/>
      <c r="D4" s="209" t="s">
        <v>45</v>
      </c>
      <c r="E4" s="209"/>
      <c r="F4" s="209"/>
      <c r="G4" s="210" t="s">
        <v>46</v>
      </c>
      <c r="H4" s="210"/>
      <c r="I4" s="210"/>
      <c r="J4" s="210"/>
      <c r="K4" s="210"/>
      <c r="L4" s="211" t="s">
        <v>47</v>
      </c>
      <c r="M4" s="211"/>
      <c r="N4" s="211"/>
      <c r="O4" s="211"/>
      <c r="P4" s="211"/>
      <c r="Q4" s="211"/>
      <c r="R4" s="211" t="s">
        <v>48</v>
      </c>
      <c r="S4" s="211"/>
      <c r="T4" s="211"/>
      <c r="U4" s="211"/>
      <c r="V4" s="211"/>
      <c r="W4" s="211"/>
      <c r="X4" s="211"/>
      <c r="Y4" s="211"/>
      <c r="Z4" s="212" t="s">
        <v>49</v>
      </c>
      <c r="AA4" s="212"/>
      <c r="AB4" s="212"/>
      <c r="AC4" s="212"/>
    </row>
    <row r="5" spans="1:38" ht="18" customHeight="1" x14ac:dyDescent="0.15">
      <c r="A5" s="207"/>
      <c r="B5" s="213" t="s">
        <v>50</v>
      </c>
      <c r="C5" s="213"/>
      <c r="D5" s="214" t="s">
        <v>51</v>
      </c>
      <c r="E5" s="214"/>
      <c r="F5" s="214"/>
      <c r="G5" s="210"/>
      <c r="H5" s="210"/>
      <c r="I5" s="210"/>
      <c r="J5" s="210"/>
      <c r="K5" s="210"/>
      <c r="L5" s="141" t="s">
        <v>52</v>
      </c>
      <c r="M5" s="141"/>
      <c r="N5" s="141"/>
      <c r="O5" s="141"/>
      <c r="P5" s="141"/>
      <c r="Q5" s="141"/>
      <c r="R5" s="215" t="s">
        <v>53</v>
      </c>
      <c r="S5" s="215"/>
      <c r="T5" s="215"/>
      <c r="U5" s="215"/>
      <c r="V5" s="141" t="s">
        <v>54</v>
      </c>
      <c r="W5" s="141"/>
      <c r="X5" s="141"/>
      <c r="Y5" s="141"/>
      <c r="Z5" s="216" t="s">
        <v>55</v>
      </c>
      <c r="AA5" s="216"/>
      <c r="AB5" s="216"/>
      <c r="AC5" s="216"/>
      <c r="AI5" s="77" t="s">
        <v>56</v>
      </c>
      <c r="AJ5" s="131">
        <v>1</v>
      </c>
      <c r="AK5" s="27" t="s">
        <v>200</v>
      </c>
      <c r="AL5" s="27">
        <v>1</v>
      </c>
    </row>
    <row r="6" spans="1:38" ht="18" customHeight="1" x14ac:dyDescent="0.15">
      <c r="A6" s="207"/>
      <c r="B6" s="213"/>
      <c r="C6" s="213"/>
      <c r="D6" s="214"/>
      <c r="E6" s="214"/>
      <c r="F6" s="214"/>
      <c r="G6" s="210"/>
      <c r="H6" s="210"/>
      <c r="I6" s="210"/>
      <c r="J6" s="210"/>
      <c r="K6" s="210"/>
      <c r="L6" s="141"/>
      <c r="M6" s="141"/>
      <c r="N6" s="141"/>
      <c r="O6" s="141"/>
      <c r="P6" s="141"/>
      <c r="Q6" s="141"/>
      <c r="R6" s="215"/>
      <c r="S6" s="215"/>
      <c r="T6" s="215"/>
      <c r="U6" s="215"/>
      <c r="V6" s="141" t="s">
        <v>57</v>
      </c>
      <c r="W6" s="141"/>
      <c r="X6" s="141"/>
      <c r="Y6" s="141"/>
      <c r="Z6" s="216" t="s">
        <v>58</v>
      </c>
      <c r="AA6" s="216"/>
      <c r="AB6" s="216"/>
      <c r="AC6" s="216"/>
      <c r="AI6" s="77" t="s">
        <v>59</v>
      </c>
      <c r="AJ6" s="131">
        <v>0.8</v>
      </c>
      <c r="AK6" s="27" t="s">
        <v>60</v>
      </c>
      <c r="AL6" s="28">
        <v>0.8</v>
      </c>
    </row>
    <row r="7" spans="1:38" ht="18" customHeight="1" x14ac:dyDescent="0.15">
      <c r="A7" s="207"/>
      <c r="B7" s="213"/>
      <c r="C7" s="213"/>
      <c r="D7" s="214"/>
      <c r="E7" s="214"/>
      <c r="F7" s="214"/>
      <c r="G7" s="210"/>
      <c r="H7" s="210"/>
      <c r="I7" s="210"/>
      <c r="J7" s="210"/>
      <c r="K7" s="210"/>
      <c r="L7" s="217" t="s">
        <v>61</v>
      </c>
      <c r="M7" s="217"/>
      <c r="N7" s="217"/>
      <c r="O7" s="217"/>
      <c r="P7" s="217"/>
      <c r="Q7" s="217"/>
      <c r="R7" s="215"/>
      <c r="S7" s="215"/>
      <c r="T7" s="215"/>
      <c r="U7" s="215"/>
      <c r="V7" s="215" t="s">
        <v>62</v>
      </c>
      <c r="W7" s="215"/>
      <c r="X7" s="215"/>
      <c r="Y7" s="215"/>
      <c r="Z7" s="218" t="s">
        <v>63</v>
      </c>
      <c r="AA7" s="218"/>
      <c r="AB7" s="218"/>
      <c r="AC7" s="218"/>
      <c r="AI7" s="1" t="s">
        <v>70</v>
      </c>
      <c r="AJ7" s="38"/>
      <c r="AK7" s="131" t="s">
        <v>64</v>
      </c>
      <c r="AL7" s="28">
        <v>0.5</v>
      </c>
    </row>
    <row r="8" spans="1:38" ht="24.75" customHeight="1" x14ac:dyDescent="0.15">
      <c r="A8" s="219" t="s">
        <v>65</v>
      </c>
      <c r="B8" s="220" t="s">
        <v>59</v>
      </c>
      <c r="C8" s="220"/>
      <c r="D8" s="221" t="s">
        <v>199</v>
      </c>
      <c r="E8" s="221"/>
      <c r="F8" s="221"/>
      <c r="G8" s="222" t="s">
        <v>66</v>
      </c>
      <c r="H8" s="222"/>
      <c r="I8" s="222"/>
      <c r="J8" s="222"/>
      <c r="K8" s="222"/>
      <c r="L8" s="223" t="s">
        <v>67</v>
      </c>
      <c r="M8" s="223"/>
      <c r="N8" s="223"/>
      <c r="O8" s="223"/>
      <c r="P8" s="223"/>
      <c r="Q8" s="223"/>
      <c r="R8" s="222" t="s">
        <v>68</v>
      </c>
      <c r="S8" s="222"/>
      <c r="T8" s="222"/>
      <c r="U8" s="222"/>
      <c r="V8" s="224" t="s">
        <v>69</v>
      </c>
      <c r="W8" s="224"/>
      <c r="X8" s="224"/>
      <c r="Y8" s="224"/>
      <c r="Z8" s="225" t="s">
        <v>164</v>
      </c>
      <c r="AA8" s="225"/>
      <c r="AB8" s="225"/>
      <c r="AC8" s="225"/>
      <c r="AI8" s="132"/>
      <c r="AJ8" s="38"/>
      <c r="AK8" s="1" t="s">
        <v>70</v>
      </c>
    </row>
    <row r="9" spans="1:38" ht="24.75" customHeight="1" x14ac:dyDescent="0.15">
      <c r="A9" s="219"/>
      <c r="B9" s="226" t="s">
        <v>71</v>
      </c>
      <c r="C9" s="226"/>
      <c r="D9" s="226"/>
      <c r="E9" s="226"/>
      <c r="F9" s="226"/>
      <c r="G9" s="222"/>
      <c r="H9" s="222"/>
      <c r="I9" s="222"/>
      <c r="J9" s="222"/>
      <c r="K9" s="222"/>
      <c r="L9" s="227" t="s">
        <v>72</v>
      </c>
      <c r="M9" s="227"/>
      <c r="N9" s="227"/>
      <c r="O9" s="227"/>
      <c r="P9" s="227"/>
      <c r="Q9" s="227"/>
      <c r="R9" s="222"/>
      <c r="S9" s="222"/>
      <c r="T9" s="222"/>
      <c r="U9" s="222"/>
      <c r="V9" s="228" t="s">
        <v>73</v>
      </c>
      <c r="W9" s="228"/>
      <c r="X9" s="228"/>
      <c r="Y9" s="228"/>
      <c r="Z9" s="229" t="s">
        <v>165</v>
      </c>
      <c r="AA9" s="229"/>
      <c r="AB9" s="229"/>
      <c r="AC9" s="229"/>
    </row>
    <row r="10" spans="1:38" ht="24.75" customHeight="1" x14ac:dyDescent="0.15">
      <c r="A10" s="219"/>
      <c r="B10" s="230">
        <f>VLOOKUP(B8,$AI$5:$AJ$7,2,0)</f>
        <v>0.8</v>
      </c>
      <c r="C10" s="230"/>
      <c r="D10" s="231">
        <f>VLOOKUP(D8,$AK$5:$AL$8,2,0)</f>
        <v>1</v>
      </c>
      <c r="E10" s="231"/>
      <c r="F10" s="231"/>
      <c r="G10" s="222"/>
      <c r="H10" s="222"/>
      <c r="I10" s="222"/>
      <c r="J10" s="222"/>
      <c r="K10" s="222"/>
      <c r="L10" s="232" t="s">
        <v>74</v>
      </c>
      <c r="M10" s="232"/>
      <c r="N10" s="232"/>
      <c r="O10" s="232"/>
      <c r="P10" s="232"/>
      <c r="Q10" s="232"/>
      <c r="R10" s="222"/>
      <c r="S10" s="222"/>
      <c r="T10" s="222"/>
      <c r="U10" s="222"/>
      <c r="V10" s="233">
        <v>8500</v>
      </c>
      <c r="W10" s="233"/>
      <c r="X10" s="233"/>
      <c r="Y10" s="29" t="s">
        <v>75</v>
      </c>
      <c r="Z10" s="234" t="s">
        <v>165</v>
      </c>
      <c r="AA10" s="234"/>
      <c r="AB10" s="234"/>
      <c r="AC10" s="234"/>
    </row>
    <row r="11" spans="1:38" ht="24.75" customHeight="1" x14ac:dyDescent="0.15">
      <c r="A11" s="235">
        <v>1</v>
      </c>
      <c r="B11" s="236" t="s">
        <v>70</v>
      </c>
      <c r="C11" s="236"/>
      <c r="D11" s="237" t="s">
        <v>70</v>
      </c>
      <c r="E11" s="237"/>
      <c r="F11" s="237"/>
      <c r="G11" s="238"/>
      <c r="H11" s="238"/>
      <c r="I11" s="238"/>
      <c r="J11" s="238"/>
      <c r="K11" s="238"/>
      <c r="L11" s="239"/>
      <c r="M11" s="239"/>
      <c r="N11" s="239"/>
      <c r="O11" s="239"/>
      <c r="P11" s="239"/>
      <c r="Q11" s="239"/>
      <c r="R11" s="238"/>
      <c r="S11" s="238"/>
      <c r="T11" s="238"/>
      <c r="U11" s="238"/>
      <c r="V11" s="240" t="s">
        <v>76</v>
      </c>
      <c r="W11" s="240"/>
      <c r="X11" s="240"/>
      <c r="Y11" s="240"/>
      <c r="Z11" s="241" t="s">
        <v>77</v>
      </c>
      <c r="AA11" s="241"/>
      <c r="AB11" s="241"/>
      <c r="AC11" s="241"/>
    </row>
    <row r="12" spans="1:38" ht="24.75" customHeight="1" x14ac:dyDescent="0.15">
      <c r="A12" s="235"/>
      <c r="B12" s="226" t="s">
        <v>71</v>
      </c>
      <c r="C12" s="226"/>
      <c r="D12" s="226"/>
      <c r="E12" s="226"/>
      <c r="F12" s="226"/>
      <c r="G12" s="238"/>
      <c r="H12" s="238"/>
      <c r="I12" s="238"/>
      <c r="J12" s="238"/>
      <c r="K12" s="238"/>
      <c r="L12" s="242"/>
      <c r="M12" s="242"/>
      <c r="N12" s="242"/>
      <c r="O12" s="242"/>
      <c r="P12" s="242"/>
      <c r="Q12" s="242"/>
      <c r="R12" s="238"/>
      <c r="S12" s="238"/>
      <c r="T12" s="238"/>
      <c r="U12" s="238"/>
      <c r="V12" s="243" t="s">
        <v>78</v>
      </c>
      <c r="W12" s="243"/>
      <c r="X12" s="243"/>
      <c r="Y12" s="243"/>
      <c r="Z12" s="244" t="s">
        <v>77</v>
      </c>
      <c r="AA12" s="244"/>
      <c r="AB12" s="244"/>
      <c r="AC12" s="244"/>
    </row>
    <row r="13" spans="1:38" ht="24.75" customHeight="1" x14ac:dyDescent="0.15">
      <c r="A13" s="235"/>
      <c r="B13" s="245">
        <f>VLOOKUP(B11,$AI$5:$AJ$9,2,0)</f>
        <v>0</v>
      </c>
      <c r="C13" s="245"/>
      <c r="D13" s="246">
        <f>VLOOKUP(D11,$AK$5:$AL$8,2,0)</f>
        <v>0</v>
      </c>
      <c r="E13" s="246"/>
      <c r="F13" s="246"/>
      <c r="G13" s="238"/>
      <c r="H13" s="238"/>
      <c r="I13" s="238"/>
      <c r="J13" s="238"/>
      <c r="K13" s="238"/>
      <c r="L13" s="242"/>
      <c r="M13" s="242"/>
      <c r="N13" s="242"/>
      <c r="O13" s="242"/>
      <c r="P13" s="242"/>
      <c r="Q13" s="242"/>
      <c r="R13" s="238"/>
      <c r="S13" s="238"/>
      <c r="T13" s="238"/>
      <c r="U13" s="238"/>
      <c r="V13" s="247"/>
      <c r="W13" s="247"/>
      <c r="X13" s="247"/>
      <c r="Y13" s="30" t="s">
        <v>75</v>
      </c>
      <c r="Z13" s="244" t="s">
        <v>77</v>
      </c>
      <c r="AA13" s="244"/>
      <c r="AB13" s="244"/>
      <c r="AC13" s="244"/>
    </row>
    <row r="14" spans="1:38" ht="24.75" customHeight="1" x14ac:dyDescent="0.15">
      <c r="A14" s="248">
        <v>2</v>
      </c>
      <c r="B14" s="236" t="s">
        <v>70</v>
      </c>
      <c r="C14" s="236"/>
      <c r="D14" s="237" t="s">
        <v>70</v>
      </c>
      <c r="E14" s="237"/>
      <c r="F14" s="237"/>
      <c r="G14" s="249"/>
      <c r="H14" s="249"/>
      <c r="I14" s="249"/>
      <c r="J14" s="249"/>
      <c r="K14" s="249"/>
      <c r="L14" s="242"/>
      <c r="M14" s="242"/>
      <c r="N14" s="242"/>
      <c r="O14" s="242"/>
      <c r="P14" s="242"/>
      <c r="Q14" s="242"/>
      <c r="R14" s="249"/>
      <c r="S14" s="249"/>
      <c r="T14" s="249"/>
      <c r="U14" s="249"/>
      <c r="V14" s="250" t="s">
        <v>76</v>
      </c>
      <c r="W14" s="250"/>
      <c r="X14" s="250"/>
      <c r="Y14" s="250"/>
      <c r="Z14" s="244" t="s">
        <v>77</v>
      </c>
      <c r="AA14" s="244"/>
      <c r="AB14" s="244"/>
      <c r="AC14" s="244"/>
    </row>
    <row r="15" spans="1:38" ht="24.75" customHeight="1" x14ac:dyDescent="0.15">
      <c r="A15" s="248"/>
      <c r="B15" s="226" t="s">
        <v>71</v>
      </c>
      <c r="C15" s="226"/>
      <c r="D15" s="226"/>
      <c r="E15" s="226"/>
      <c r="F15" s="226"/>
      <c r="G15" s="249"/>
      <c r="H15" s="249"/>
      <c r="I15" s="249"/>
      <c r="J15" s="249"/>
      <c r="K15" s="249"/>
      <c r="L15" s="242"/>
      <c r="M15" s="242"/>
      <c r="N15" s="242"/>
      <c r="O15" s="242"/>
      <c r="P15" s="242"/>
      <c r="Q15" s="242"/>
      <c r="R15" s="249"/>
      <c r="S15" s="249"/>
      <c r="T15" s="249"/>
      <c r="U15" s="249"/>
      <c r="V15" s="243" t="s">
        <v>78</v>
      </c>
      <c r="W15" s="243"/>
      <c r="X15" s="243"/>
      <c r="Y15" s="243"/>
      <c r="Z15" s="244" t="s">
        <v>77</v>
      </c>
      <c r="AA15" s="244"/>
      <c r="AB15" s="244"/>
      <c r="AC15" s="244"/>
    </row>
    <row r="16" spans="1:38" ht="24.75" customHeight="1" x14ac:dyDescent="0.15">
      <c r="A16" s="248"/>
      <c r="B16" s="245">
        <f>VLOOKUP(B14,$AI$5:$AJ$9,2,0)</f>
        <v>0</v>
      </c>
      <c r="C16" s="245"/>
      <c r="D16" s="246">
        <f>VLOOKUP(D14,$AK$5:$AL$8,2,0)</f>
        <v>0</v>
      </c>
      <c r="E16" s="246"/>
      <c r="F16" s="246"/>
      <c r="G16" s="249"/>
      <c r="H16" s="249"/>
      <c r="I16" s="249"/>
      <c r="J16" s="249"/>
      <c r="K16" s="249"/>
      <c r="L16" s="242"/>
      <c r="M16" s="242"/>
      <c r="N16" s="242"/>
      <c r="O16" s="242"/>
      <c r="P16" s="242"/>
      <c r="Q16" s="242"/>
      <c r="R16" s="249"/>
      <c r="S16" s="249"/>
      <c r="T16" s="249"/>
      <c r="U16" s="249"/>
      <c r="V16" s="247"/>
      <c r="W16" s="247"/>
      <c r="X16" s="247"/>
      <c r="Y16" s="30" t="s">
        <v>75</v>
      </c>
      <c r="Z16" s="244" t="s">
        <v>77</v>
      </c>
      <c r="AA16" s="244"/>
      <c r="AB16" s="244"/>
      <c r="AC16" s="244"/>
    </row>
    <row r="17" spans="1:29" ht="24.75" customHeight="1" x14ac:dyDescent="0.15">
      <c r="A17" s="248">
        <v>3</v>
      </c>
      <c r="B17" s="236" t="s">
        <v>70</v>
      </c>
      <c r="C17" s="236"/>
      <c r="D17" s="237" t="s">
        <v>70</v>
      </c>
      <c r="E17" s="237"/>
      <c r="F17" s="237"/>
      <c r="G17" s="249"/>
      <c r="H17" s="249"/>
      <c r="I17" s="249"/>
      <c r="J17" s="249"/>
      <c r="K17" s="249"/>
      <c r="L17" s="242"/>
      <c r="M17" s="242"/>
      <c r="N17" s="242"/>
      <c r="O17" s="242"/>
      <c r="P17" s="242"/>
      <c r="Q17" s="242"/>
      <c r="R17" s="249"/>
      <c r="S17" s="249"/>
      <c r="T17" s="249"/>
      <c r="U17" s="249"/>
      <c r="V17" s="250" t="s">
        <v>76</v>
      </c>
      <c r="W17" s="250"/>
      <c r="X17" s="250"/>
      <c r="Y17" s="250"/>
      <c r="Z17" s="244" t="s">
        <v>77</v>
      </c>
      <c r="AA17" s="244"/>
      <c r="AB17" s="244"/>
      <c r="AC17" s="244"/>
    </row>
    <row r="18" spans="1:29" ht="24.75" customHeight="1" x14ac:dyDescent="0.15">
      <c r="A18" s="248"/>
      <c r="B18" s="226" t="s">
        <v>71</v>
      </c>
      <c r="C18" s="226"/>
      <c r="D18" s="226"/>
      <c r="E18" s="226"/>
      <c r="F18" s="226"/>
      <c r="G18" s="249"/>
      <c r="H18" s="249"/>
      <c r="I18" s="249"/>
      <c r="J18" s="249"/>
      <c r="K18" s="249"/>
      <c r="L18" s="242"/>
      <c r="M18" s="242"/>
      <c r="N18" s="242"/>
      <c r="O18" s="242"/>
      <c r="P18" s="242"/>
      <c r="Q18" s="242"/>
      <c r="R18" s="249"/>
      <c r="S18" s="249"/>
      <c r="T18" s="249"/>
      <c r="U18" s="249"/>
      <c r="V18" s="243" t="s">
        <v>78</v>
      </c>
      <c r="W18" s="243"/>
      <c r="X18" s="243"/>
      <c r="Y18" s="243"/>
      <c r="Z18" s="244" t="s">
        <v>77</v>
      </c>
      <c r="AA18" s="244"/>
      <c r="AB18" s="244"/>
      <c r="AC18" s="244"/>
    </row>
    <row r="19" spans="1:29" ht="24.75" customHeight="1" x14ac:dyDescent="0.15">
      <c r="A19" s="248"/>
      <c r="B19" s="245">
        <f>VLOOKUP(B17,$AI$5:$AJ$9,2,0)</f>
        <v>0</v>
      </c>
      <c r="C19" s="245"/>
      <c r="D19" s="246">
        <f>VLOOKUP(D17,$AK$5:$AL$8,2,0)</f>
        <v>0</v>
      </c>
      <c r="E19" s="246"/>
      <c r="F19" s="246"/>
      <c r="G19" s="249"/>
      <c r="H19" s="249"/>
      <c r="I19" s="249"/>
      <c r="J19" s="249"/>
      <c r="K19" s="249"/>
      <c r="L19" s="242"/>
      <c r="M19" s="242"/>
      <c r="N19" s="242"/>
      <c r="O19" s="242"/>
      <c r="P19" s="242"/>
      <c r="Q19" s="242"/>
      <c r="R19" s="249"/>
      <c r="S19" s="249"/>
      <c r="T19" s="249"/>
      <c r="U19" s="249"/>
      <c r="V19" s="247"/>
      <c r="W19" s="247"/>
      <c r="X19" s="247"/>
      <c r="Y19" s="30" t="s">
        <v>75</v>
      </c>
      <c r="Z19" s="244" t="s">
        <v>77</v>
      </c>
      <c r="AA19" s="244"/>
      <c r="AB19" s="244"/>
      <c r="AC19" s="244"/>
    </row>
    <row r="20" spans="1:29" ht="24.75" customHeight="1" x14ac:dyDescent="0.15">
      <c r="A20" s="248">
        <v>4</v>
      </c>
      <c r="B20" s="236" t="s">
        <v>70</v>
      </c>
      <c r="C20" s="236"/>
      <c r="D20" s="237" t="s">
        <v>70</v>
      </c>
      <c r="E20" s="237"/>
      <c r="F20" s="237"/>
      <c r="G20" s="249"/>
      <c r="H20" s="249"/>
      <c r="I20" s="249"/>
      <c r="J20" s="249"/>
      <c r="K20" s="249"/>
      <c r="L20" s="242"/>
      <c r="M20" s="242"/>
      <c r="N20" s="242"/>
      <c r="O20" s="242"/>
      <c r="P20" s="242"/>
      <c r="Q20" s="242"/>
      <c r="R20" s="249"/>
      <c r="S20" s="249"/>
      <c r="T20" s="249"/>
      <c r="U20" s="249"/>
      <c r="V20" s="250" t="s">
        <v>76</v>
      </c>
      <c r="W20" s="250"/>
      <c r="X20" s="250"/>
      <c r="Y20" s="250"/>
      <c r="Z20" s="244" t="s">
        <v>77</v>
      </c>
      <c r="AA20" s="244"/>
      <c r="AB20" s="244"/>
      <c r="AC20" s="244"/>
    </row>
    <row r="21" spans="1:29" ht="24.75" customHeight="1" x14ac:dyDescent="0.15">
      <c r="A21" s="248"/>
      <c r="B21" s="226" t="s">
        <v>71</v>
      </c>
      <c r="C21" s="226"/>
      <c r="D21" s="226"/>
      <c r="E21" s="226"/>
      <c r="F21" s="226"/>
      <c r="G21" s="249"/>
      <c r="H21" s="249"/>
      <c r="I21" s="249"/>
      <c r="J21" s="249"/>
      <c r="K21" s="249"/>
      <c r="L21" s="242"/>
      <c r="M21" s="242"/>
      <c r="N21" s="242"/>
      <c r="O21" s="242"/>
      <c r="P21" s="242"/>
      <c r="Q21" s="242"/>
      <c r="R21" s="249"/>
      <c r="S21" s="249"/>
      <c r="T21" s="249"/>
      <c r="U21" s="249"/>
      <c r="V21" s="243" t="s">
        <v>78</v>
      </c>
      <c r="W21" s="243"/>
      <c r="X21" s="243"/>
      <c r="Y21" s="243"/>
      <c r="Z21" s="244" t="s">
        <v>77</v>
      </c>
      <c r="AA21" s="244"/>
      <c r="AB21" s="244"/>
      <c r="AC21" s="244"/>
    </row>
    <row r="22" spans="1:29" ht="24.75" customHeight="1" x14ac:dyDescent="0.15">
      <c r="A22" s="248"/>
      <c r="B22" s="245">
        <f>VLOOKUP(B20,$AI$5:$AJ$9,2,0)</f>
        <v>0</v>
      </c>
      <c r="C22" s="245"/>
      <c r="D22" s="246">
        <f>VLOOKUP(D20,$AK$5:$AL$8,2,0)</f>
        <v>0</v>
      </c>
      <c r="E22" s="246"/>
      <c r="F22" s="246"/>
      <c r="G22" s="249"/>
      <c r="H22" s="249"/>
      <c r="I22" s="249"/>
      <c r="J22" s="249"/>
      <c r="K22" s="249"/>
      <c r="L22" s="242"/>
      <c r="M22" s="242"/>
      <c r="N22" s="242"/>
      <c r="O22" s="242"/>
      <c r="P22" s="242"/>
      <c r="Q22" s="242"/>
      <c r="R22" s="249"/>
      <c r="S22" s="249"/>
      <c r="T22" s="249"/>
      <c r="U22" s="249"/>
      <c r="V22" s="247"/>
      <c r="W22" s="247"/>
      <c r="X22" s="247"/>
      <c r="Y22" s="30" t="s">
        <v>75</v>
      </c>
      <c r="Z22" s="244" t="s">
        <v>77</v>
      </c>
      <c r="AA22" s="244"/>
      <c r="AB22" s="244"/>
      <c r="AC22" s="244"/>
    </row>
    <row r="23" spans="1:29" ht="24.75" customHeight="1" x14ac:dyDescent="0.15">
      <c r="A23" s="251">
        <v>5</v>
      </c>
      <c r="B23" s="236" t="s">
        <v>70</v>
      </c>
      <c r="C23" s="236"/>
      <c r="D23" s="237" t="s">
        <v>70</v>
      </c>
      <c r="E23" s="237"/>
      <c r="F23" s="237"/>
      <c r="G23" s="252"/>
      <c r="H23" s="252"/>
      <c r="I23" s="252"/>
      <c r="J23" s="252"/>
      <c r="K23" s="252"/>
      <c r="L23" s="242"/>
      <c r="M23" s="242"/>
      <c r="N23" s="242"/>
      <c r="O23" s="242"/>
      <c r="P23" s="242"/>
      <c r="Q23" s="242"/>
      <c r="R23" s="252"/>
      <c r="S23" s="252"/>
      <c r="T23" s="252"/>
      <c r="U23" s="252"/>
      <c r="V23" s="250" t="s">
        <v>76</v>
      </c>
      <c r="W23" s="250"/>
      <c r="X23" s="250"/>
      <c r="Y23" s="250"/>
      <c r="Z23" s="244" t="s">
        <v>77</v>
      </c>
      <c r="AA23" s="244"/>
      <c r="AB23" s="244"/>
      <c r="AC23" s="244"/>
    </row>
    <row r="24" spans="1:29" ht="24.75" customHeight="1" x14ac:dyDescent="0.15">
      <c r="A24" s="251"/>
      <c r="B24" s="226" t="s">
        <v>71</v>
      </c>
      <c r="C24" s="226"/>
      <c r="D24" s="226"/>
      <c r="E24" s="226"/>
      <c r="F24" s="226"/>
      <c r="G24" s="252"/>
      <c r="H24" s="252"/>
      <c r="I24" s="252"/>
      <c r="J24" s="252"/>
      <c r="K24" s="252"/>
      <c r="L24" s="242"/>
      <c r="M24" s="242"/>
      <c r="N24" s="242"/>
      <c r="O24" s="242"/>
      <c r="P24" s="242"/>
      <c r="Q24" s="242"/>
      <c r="R24" s="252"/>
      <c r="S24" s="252"/>
      <c r="T24" s="252"/>
      <c r="U24" s="252"/>
      <c r="V24" s="243" t="s">
        <v>78</v>
      </c>
      <c r="W24" s="243"/>
      <c r="X24" s="243"/>
      <c r="Y24" s="243"/>
      <c r="Z24" s="244" t="s">
        <v>77</v>
      </c>
      <c r="AA24" s="244"/>
      <c r="AB24" s="244"/>
      <c r="AC24" s="244"/>
    </row>
    <row r="25" spans="1:29" ht="24.75" customHeight="1" x14ac:dyDescent="0.15">
      <c r="A25" s="251"/>
      <c r="B25" s="245">
        <f>VLOOKUP(B23,$AI$5:$AJ$9,2,0)</f>
        <v>0</v>
      </c>
      <c r="C25" s="245"/>
      <c r="D25" s="253">
        <f>VLOOKUP(D23,$AK$5:$AL$8,2,0)</f>
        <v>0</v>
      </c>
      <c r="E25" s="253"/>
      <c r="F25" s="253"/>
      <c r="G25" s="252"/>
      <c r="H25" s="252"/>
      <c r="I25" s="252"/>
      <c r="J25" s="252"/>
      <c r="K25" s="252"/>
      <c r="L25" s="254"/>
      <c r="M25" s="254"/>
      <c r="N25" s="254"/>
      <c r="O25" s="254"/>
      <c r="P25" s="254"/>
      <c r="Q25" s="254"/>
      <c r="R25" s="252"/>
      <c r="S25" s="252"/>
      <c r="T25" s="252"/>
      <c r="U25" s="252"/>
      <c r="V25" s="255"/>
      <c r="W25" s="255"/>
      <c r="X25" s="255"/>
      <c r="Y25" s="31" t="s">
        <v>75</v>
      </c>
      <c r="Z25" s="256" t="s">
        <v>77</v>
      </c>
      <c r="AA25" s="256"/>
      <c r="AB25" s="256"/>
      <c r="AC25" s="256"/>
    </row>
    <row r="26" spans="1:29" ht="18" customHeight="1" x14ac:dyDescent="0.15">
      <c r="A26" s="276" t="s">
        <v>79</v>
      </c>
      <c r="B26" s="26">
        <v>1</v>
      </c>
      <c r="C26" s="265" t="s">
        <v>80</v>
      </c>
      <c r="D26" s="265"/>
      <c r="E26" s="265"/>
      <c r="F26" s="32">
        <v>2</v>
      </c>
      <c r="G26" s="266" t="s">
        <v>81</v>
      </c>
      <c r="H26" s="266"/>
      <c r="I26" s="266"/>
      <c r="J26" s="267">
        <f>B13</f>
        <v>0</v>
      </c>
      <c r="K26" s="267"/>
      <c r="L26" s="266" t="s">
        <v>82</v>
      </c>
      <c r="M26" s="266"/>
      <c r="N26" s="266"/>
      <c r="O26" s="267">
        <f>D13</f>
        <v>0</v>
      </c>
      <c r="P26" s="267"/>
      <c r="Q26" s="266" t="s">
        <v>40</v>
      </c>
      <c r="R26" s="266"/>
      <c r="S26" s="268">
        <f>F26</f>
        <v>2</v>
      </c>
      <c r="T26" s="268"/>
      <c r="U26" s="33" t="s">
        <v>83</v>
      </c>
      <c r="V26" s="257">
        <f>J26</f>
        <v>0</v>
      </c>
      <c r="W26" s="257"/>
      <c r="X26" s="34" t="s">
        <v>83</v>
      </c>
      <c r="Y26" s="257">
        <f>O26</f>
        <v>0</v>
      </c>
      <c r="Z26" s="257"/>
      <c r="AA26" s="33" t="s">
        <v>84</v>
      </c>
      <c r="AB26" s="258">
        <f>F26*J26*O26</f>
        <v>0</v>
      </c>
      <c r="AC26" s="258"/>
    </row>
    <row r="27" spans="1:29" ht="18" customHeight="1" x14ac:dyDescent="0.15">
      <c r="A27" s="276"/>
      <c r="B27" s="24">
        <v>2</v>
      </c>
      <c r="C27" s="259" t="s">
        <v>80</v>
      </c>
      <c r="D27" s="259"/>
      <c r="E27" s="259"/>
      <c r="F27" s="35">
        <v>2</v>
      </c>
      <c r="G27" s="260" t="s">
        <v>81</v>
      </c>
      <c r="H27" s="260"/>
      <c r="I27" s="260"/>
      <c r="J27" s="261">
        <f>B16</f>
        <v>0</v>
      </c>
      <c r="K27" s="261"/>
      <c r="L27" s="260" t="s">
        <v>82</v>
      </c>
      <c r="M27" s="260"/>
      <c r="N27" s="260"/>
      <c r="O27" s="261">
        <f>D16</f>
        <v>0</v>
      </c>
      <c r="P27" s="261"/>
      <c r="Q27" s="260" t="s">
        <v>40</v>
      </c>
      <c r="R27" s="260"/>
      <c r="S27" s="262">
        <f>F27</f>
        <v>2</v>
      </c>
      <c r="T27" s="262"/>
      <c r="U27" s="36" t="s">
        <v>83</v>
      </c>
      <c r="V27" s="263">
        <f>J27</f>
        <v>0</v>
      </c>
      <c r="W27" s="263"/>
      <c r="X27" s="37" t="s">
        <v>83</v>
      </c>
      <c r="Y27" s="263">
        <f>O27</f>
        <v>0</v>
      </c>
      <c r="Z27" s="263"/>
      <c r="AA27" s="36" t="s">
        <v>84</v>
      </c>
      <c r="AB27" s="264">
        <f>F27*J27*O27</f>
        <v>0</v>
      </c>
      <c r="AC27" s="264"/>
    </row>
    <row r="28" spans="1:29" ht="18" customHeight="1" x14ac:dyDescent="0.15">
      <c r="A28" s="276"/>
      <c r="B28" s="24">
        <v>3</v>
      </c>
      <c r="C28" s="259" t="s">
        <v>80</v>
      </c>
      <c r="D28" s="259"/>
      <c r="E28" s="259"/>
      <c r="F28" s="35">
        <v>2</v>
      </c>
      <c r="G28" s="260" t="s">
        <v>81</v>
      </c>
      <c r="H28" s="260"/>
      <c r="I28" s="260"/>
      <c r="J28" s="261">
        <f>B19</f>
        <v>0</v>
      </c>
      <c r="K28" s="261"/>
      <c r="L28" s="260" t="s">
        <v>82</v>
      </c>
      <c r="M28" s="260"/>
      <c r="N28" s="260"/>
      <c r="O28" s="261">
        <f>D19</f>
        <v>0</v>
      </c>
      <c r="P28" s="261"/>
      <c r="Q28" s="260" t="s">
        <v>40</v>
      </c>
      <c r="R28" s="260"/>
      <c r="S28" s="262">
        <f>F28</f>
        <v>2</v>
      </c>
      <c r="T28" s="262"/>
      <c r="U28" s="36" t="s">
        <v>83</v>
      </c>
      <c r="V28" s="263">
        <f>J28</f>
        <v>0</v>
      </c>
      <c r="W28" s="263"/>
      <c r="X28" s="37" t="s">
        <v>83</v>
      </c>
      <c r="Y28" s="263">
        <f>O28</f>
        <v>0</v>
      </c>
      <c r="Z28" s="263"/>
      <c r="AA28" s="36" t="s">
        <v>84</v>
      </c>
      <c r="AB28" s="264">
        <f>F28*J28*O28</f>
        <v>0</v>
      </c>
      <c r="AC28" s="264"/>
    </row>
    <row r="29" spans="1:29" ht="18" customHeight="1" x14ac:dyDescent="0.15">
      <c r="A29" s="276"/>
      <c r="B29" s="24">
        <v>4</v>
      </c>
      <c r="C29" s="259" t="s">
        <v>80</v>
      </c>
      <c r="D29" s="259"/>
      <c r="E29" s="259"/>
      <c r="F29" s="35">
        <v>2</v>
      </c>
      <c r="G29" s="260" t="s">
        <v>81</v>
      </c>
      <c r="H29" s="260"/>
      <c r="I29" s="260"/>
      <c r="J29" s="261">
        <f>B22</f>
        <v>0</v>
      </c>
      <c r="K29" s="261"/>
      <c r="L29" s="260" t="s">
        <v>82</v>
      </c>
      <c r="M29" s="260"/>
      <c r="N29" s="260"/>
      <c r="O29" s="261">
        <f>D22</f>
        <v>0</v>
      </c>
      <c r="P29" s="261"/>
      <c r="Q29" s="260" t="s">
        <v>40</v>
      </c>
      <c r="R29" s="260"/>
      <c r="S29" s="262">
        <f>F29</f>
        <v>2</v>
      </c>
      <c r="T29" s="262"/>
      <c r="U29" s="36" t="s">
        <v>83</v>
      </c>
      <c r="V29" s="263">
        <f>J29</f>
        <v>0</v>
      </c>
      <c r="W29" s="263"/>
      <c r="X29" s="37" t="s">
        <v>83</v>
      </c>
      <c r="Y29" s="263">
        <f>O29</f>
        <v>0</v>
      </c>
      <c r="Z29" s="263"/>
      <c r="AA29" s="36" t="s">
        <v>84</v>
      </c>
      <c r="AB29" s="264">
        <f>F29*J29*O29</f>
        <v>0</v>
      </c>
      <c r="AC29" s="264"/>
    </row>
    <row r="30" spans="1:29" ht="18" customHeight="1" x14ac:dyDescent="0.15">
      <c r="A30" s="276"/>
      <c r="B30" s="24">
        <v>5</v>
      </c>
      <c r="C30" s="259" t="s">
        <v>80</v>
      </c>
      <c r="D30" s="259"/>
      <c r="E30" s="259"/>
      <c r="F30" s="35">
        <v>2</v>
      </c>
      <c r="G30" s="260" t="s">
        <v>81</v>
      </c>
      <c r="H30" s="260"/>
      <c r="I30" s="260"/>
      <c r="J30" s="261">
        <f>B25</f>
        <v>0</v>
      </c>
      <c r="K30" s="261"/>
      <c r="L30" s="260" t="s">
        <v>82</v>
      </c>
      <c r="M30" s="260"/>
      <c r="N30" s="260"/>
      <c r="O30" s="261">
        <f>D25</f>
        <v>0</v>
      </c>
      <c r="P30" s="261"/>
      <c r="Q30" s="260" t="s">
        <v>40</v>
      </c>
      <c r="R30" s="260"/>
      <c r="S30" s="262">
        <f>F30</f>
        <v>2</v>
      </c>
      <c r="T30" s="262"/>
      <c r="U30" s="36" t="s">
        <v>83</v>
      </c>
      <c r="V30" s="263">
        <f>J30</f>
        <v>0</v>
      </c>
      <c r="W30" s="263"/>
      <c r="X30" s="37" t="s">
        <v>83</v>
      </c>
      <c r="Y30" s="263">
        <f>O30</f>
        <v>0</v>
      </c>
      <c r="Z30" s="263"/>
      <c r="AA30" s="36" t="s">
        <v>84</v>
      </c>
      <c r="AB30" s="264">
        <f>F30*J30*O30</f>
        <v>0</v>
      </c>
      <c r="AC30" s="264"/>
    </row>
    <row r="31" spans="1:29" ht="18" customHeight="1" x14ac:dyDescent="0.15">
      <c r="A31" s="276"/>
      <c r="B31" s="269" t="s">
        <v>85</v>
      </c>
      <c r="C31" s="269"/>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70">
        <f>SUM(AB26:AC30)</f>
        <v>0</v>
      </c>
      <c r="AB31" s="270"/>
      <c r="AC31" s="270"/>
    </row>
    <row r="32" spans="1:29" ht="18" customHeight="1" x14ac:dyDescent="0.15">
      <c r="A32" s="271" t="s">
        <v>86</v>
      </c>
      <c r="B32" s="272" t="s">
        <v>201</v>
      </c>
      <c r="C32" s="272"/>
      <c r="D32" s="272"/>
      <c r="E32" s="272"/>
      <c r="F32" s="272"/>
      <c r="G32" s="272"/>
      <c r="H32" s="272"/>
      <c r="I32" s="272"/>
      <c r="J32" s="272"/>
      <c r="K32" s="272"/>
      <c r="L32" s="272"/>
      <c r="M32" s="272"/>
      <c r="N32" s="272"/>
      <c r="O32" s="272"/>
      <c r="P32" s="272"/>
      <c r="Q32" s="272"/>
      <c r="R32" s="272"/>
      <c r="S32" s="272"/>
      <c r="T32" s="272"/>
      <c r="U32" s="272"/>
      <c r="V32" s="272"/>
      <c r="W32" s="272"/>
      <c r="X32" s="272"/>
      <c r="Y32" s="272"/>
      <c r="Z32" s="272"/>
      <c r="AA32" s="272"/>
      <c r="AB32" s="272"/>
      <c r="AC32" s="272"/>
    </row>
    <row r="33" spans="1:29" ht="18" customHeight="1" x14ac:dyDescent="0.15">
      <c r="A33" s="271"/>
      <c r="B33" s="273" t="s">
        <v>87</v>
      </c>
      <c r="C33" s="273"/>
      <c r="D33" s="273"/>
      <c r="E33" s="273"/>
      <c r="F33" s="273"/>
      <c r="G33" s="273"/>
      <c r="H33" s="273"/>
      <c r="I33" s="273"/>
      <c r="J33" s="273"/>
      <c r="K33" s="273"/>
      <c r="L33" s="273"/>
      <c r="M33" s="273"/>
      <c r="N33" s="273"/>
      <c r="O33" s="273"/>
      <c r="P33" s="273"/>
      <c r="Q33" s="273"/>
      <c r="R33" s="273"/>
      <c r="S33" s="273"/>
      <c r="T33" s="273"/>
      <c r="U33" s="273"/>
      <c r="V33" s="273"/>
      <c r="W33" s="273"/>
      <c r="X33" s="273"/>
      <c r="Y33" s="273"/>
      <c r="Z33" s="273"/>
      <c r="AA33" s="273"/>
      <c r="AB33" s="273"/>
      <c r="AC33" s="273"/>
    </row>
    <row r="34" spans="1:29" ht="18" customHeight="1" x14ac:dyDescent="0.15">
      <c r="A34" s="271"/>
      <c r="B34" s="273" t="s">
        <v>88</v>
      </c>
      <c r="C34" s="273"/>
      <c r="D34" s="273"/>
      <c r="E34" s="273"/>
      <c r="F34" s="273"/>
      <c r="G34" s="273"/>
      <c r="H34" s="273"/>
      <c r="I34" s="273"/>
      <c r="J34" s="273"/>
      <c r="K34" s="273"/>
      <c r="L34" s="273"/>
      <c r="M34" s="273"/>
      <c r="N34" s="273"/>
      <c r="O34" s="273"/>
      <c r="P34" s="273"/>
      <c r="Q34" s="273"/>
      <c r="R34" s="273"/>
      <c r="S34" s="273"/>
      <c r="T34" s="273"/>
      <c r="U34" s="273"/>
      <c r="V34" s="273"/>
      <c r="W34" s="273"/>
      <c r="X34" s="273"/>
      <c r="Y34" s="273"/>
      <c r="Z34" s="273"/>
      <c r="AA34" s="273"/>
      <c r="AB34" s="273"/>
      <c r="AC34" s="273"/>
    </row>
    <row r="35" spans="1:29" ht="18" customHeight="1" x14ac:dyDescent="0.15">
      <c r="A35" s="271"/>
      <c r="B35" s="273" t="s">
        <v>89</v>
      </c>
      <c r="C35" s="273"/>
      <c r="D35" s="273"/>
      <c r="E35" s="273"/>
      <c r="F35" s="273"/>
      <c r="G35" s="273"/>
      <c r="H35" s="273"/>
      <c r="I35" s="273"/>
      <c r="J35" s="273"/>
      <c r="K35" s="273"/>
      <c r="L35" s="273"/>
      <c r="M35" s="273"/>
      <c r="N35" s="273"/>
      <c r="O35" s="273"/>
      <c r="P35" s="273"/>
      <c r="Q35" s="273"/>
      <c r="R35" s="273"/>
      <c r="S35" s="273"/>
      <c r="T35" s="273"/>
      <c r="U35" s="273"/>
      <c r="V35" s="273"/>
      <c r="W35" s="273"/>
      <c r="X35" s="273"/>
      <c r="Y35" s="273"/>
      <c r="Z35" s="273"/>
      <c r="AA35" s="273"/>
      <c r="AB35" s="273"/>
      <c r="AC35" s="273"/>
    </row>
    <row r="36" spans="1:29" ht="46.5" customHeight="1" thickBot="1" x14ac:dyDescent="0.2">
      <c r="A36" s="271"/>
      <c r="B36" s="274" t="s">
        <v>202</v>
      </c>
      <c r="C36" s="274"/>
      <c r="D36" s="274"/>
      <c r="E36" s="274"/>
      <c r="F36" s="274"/>
      <c r="G36" s="274"/>
      <c r="H36" s="274"/>
      <c r="I36" s="274"/>
      <c r="J36" s="274"/>
      <c r="K36" s="274"/>
      <c r="L36" s="274"/>
      <c r="M36" s="274"/>
      <c r="N36" s="274"/>
      <c r="O36" s="274"/>
      <c r="P36" s="274"/>
      <c r="Q36" s="274"/>
      <c r="R36" s="274"/>
      <c r="S36" s="274"/>
      <c r="T36" s="274"/>
      <c r="U36" s="274"/>
      <c r="V36" s="274"/>
      <c r="W36" s="274"/>
      <c r="X36" s="274"/>
      <c r="Y36" s="274"/>
      <c r="Z36" s="274"/>
      <c r="AA36" s="274"/>
      <c r="AB36" s="274"/>
      <c r="AC36" s="274"/>
    </row>
    <row r="37" spans="1:29" ht="18" customHeight="1" thickBot="1" x14ac:dyDescent="0.2">
      <c r="A37" s="271"/>
      <c r="B37" s="275" t="s">
        <v>203</v>
      </c>
      <c r="C37" s="275"/>
      <c r="D37" s="275"/>
      <c r="E37" s="275"/>
      <c r="F37" s="275"/>
      <c r="G37" s="275"/>
      <c r="H37" s="275"/>
      <c r="I37" s="275"/>
      <c r="J37" s="275"/>
      <c r="K37" s="275"/>
      <c r="L37" s="275"/>
      <c r="M37" s="275"/>
      <c r="N37" s="275"/>
      <c r="O37" s="275"/>
      <c r="P37" s="275"/>
      <c r="Q37" s="275"/>
      <c r="R37" s="275"/>
      <c r="S37" s="275"/>
      <c r="T37" s="275"/>
      <c r="U37" s="275"/>
      <c r="V37" s="275"/>
      <c r="W37" s="275"/>
      <c r="X37" s="275"/>
      <c r="Y37" s="275"/>
      <c r="Z37" s="275"/>
      <c r="AA37" s="275"/>
      <c r="AB37" s="275"/>
      <c r="AC37" s="275"/>
    </row>
    <row r="38" spans="1:29" ht="18" customHeight="1" x14ac:dyDescent="0.15">
      <c r="A38" s="271"/>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row>
    <row r="39" spans="1:29" ht="18" customHeight="1" x14ac:dyDescent="0.15"/>
    <row r="40" spans="1:29" ht="18" customHeight="1" x14ac:dyDescent="0.15"/>
    <row r="41" spans="1:29" ht="18" customHeight="1" x14ac:dyDescent="0.15"/>
    <row r="42" spans="1:29" ht="18" customHeight="1" x14ac:dyDescent="0.15"/>
    <row r="43" spans="1:29" ht="18" customHeight="1" x14ac:dyDescent="0.15"/>
    <row r="44" spans="1:29" ht="18" customHeight="1" x14ac:dyDescent="0.15"/>
  </sheetData>
  <mergeCells count="184">
    <mergeCell ref="V30:W30"/>
    <mergeCell ref="Y30:Z30"/>
    <mergeCell ref="AB30:AC30"/>
    <mergeCell ref="B31:Z31"/>
    <mergeCell ref="AA31:AC31"/>
    <mergeCell ref="A32:A38"/>
    <mergeCell ref="B32:AC32"/>
    <mergeCell ref="B33:AC33"/>
    <mergeCell ref="B34:AC34"/>
    <mergeCell ref="B35:AC35"/>
    <mergeCell ref="B36:AC36"/>
    <mergeCell ref="B37:AC38"/>
    <mergeCell ref="A26:A31"/>
    <mergeCell ref="C30:E30"/>
    <mergeCell ref="G30:I30"/>
    <mergeCell ref="J30:K30"/>
    <mergeCell ref="L30:N30"/>
    <mergeCell ref="O30:P30"/>
    <mergeCell ref="Q30:R30"/>
    <mergeCell ref="S30:T30"/>
    <mergeCell ref="Y28:Z28"/>
    <mergeCell ref="AB28:AC28"/>
    <mergeCell ref="C29:E29"/>
    <mergeCell ref="G29:I29"/>
    <mergeCell ref="J29:K29"/>
    <mergeCell ref="L29:N29"/>
    <mergeCell ref="O29:P29"/>
    <mergeCell ref="Q29:R29"/>
    <mergeCell ref="S29:T29"/>
    <mergeCell ref="V29:W29"/>
    <mergeCell ref="Y29:Z29"/>
    <mergeCell ref="AB29:AC29"/>
    <mergeCell ref="C28:E28"/>
    <mergeCell ref="G28:I28"/>
    <mergeCell ref="J28:K28"/>
    <mergeCell ref="L28:N28"/>
    <mergeCell ref="O28:P28"/>
    <mergeCell ref="Q28:R28"/>
    <mergeCell ref="S28:T28"/>
    <mergeCell ref="V28:W28"/>
    <mergeCell ref="Y26:Z26"/>
    <mergeCell ref="AB26:AC26"/>
    <mergeCell ref="C27:E27"/>
    <mergeCell ref="G27:I27"/>
    <mergeCell ref="J27:K27"/>
    <mergeCell ref="L27:N27"/>
    <mergeCell ref="O27:P27"/>
    <mergeCell ref="Q27:R27"/>
    <mergeCell ref="S27:T27"/>
    <mergeCell ref="V27:W27"/>
    <mergeCell ref="Y27:Z27"/>
    <mergeCell ref="AB27:AC27"/>
    <mergeCell ref="C26:E26"/>
    <mergeCell ref="G26:I26"/>
    <mergeCell ref="J26:K26"/>
    <mergeCell ref="L26:N26"/>
    <mergeCell ref="O26:P26"/>
    <mergeCell ref="Q26:R26"/>
    <mergeCell ref="S26:T26"/>
    <mergeCell ref="V26:W26"/>
    <mergeCell ref="A23:A25"/>
    <mergeCell ref="B23:C23"/>
    <mergeCell ref="D23:F23"/>
    <mergeCell ref="G23:K25"/>
    <mergeCell ref="L23:Q23"/>
    <mergeCell ref="R23:U25"/>
    <mergeCell ref="V23:Y23"/>
    <mergeCell ref="Z23:AC23"/>
    <mergeCell ref="B24:F24"/>
    <mergeCell ref="L24:Q24"/>
    <mergeCell ref="V24:Y24"/>
    <mergeCell ref="Z24:AC24"/>
    <mergeCell ref="B25:C25"/>
    <mergeCell ref="D25:F25"/>
    <mergeCell ref="L25:Q25"/>
    <mergeCell ref="V25:X25"/>
    <mergeCell ref="Z25:AC25"/>
    <mergeCell ref="A20:A22"/>
    <mergeCell ref="B20:C20"/>
    <mergeCell ref="D20:F20"/>
    <mergeCell ref="G20:K22"/>
    <mergeCell ref="L20:Q20"/>
    <mergeCell ref="R20:U22"/>
    <mergeCell ref="V20:Y20"/>
    <mergeCell ref="Z20:AC20"/>
    <mergeCell ref="B21:F21"/>
    <mergeCell ref="L21:Q21"/>
    <mergeCell ref="V21:Y21"/>
    <mergeCell ref="Z21:AC21"/>
    <mergeCell ref="B22:C22"/>
    <mergeCell ref="D22:F22"/>
    <mergeCell ref="L22:Q22"/>
    <mergeCell ref="V22:X22"/>
    <mergeCell ref="Z22:AC22"/>
    <mergeCell ref="A17:A19"/>
    <mergeCell ref="B17:C17"/>
    <mergeCell ref="D17:F17"/>
    <mergeCell ref="G17:K19"/>
    <mergeCell ref="L17:Q17"/>
    <mergeCell ref="R17:U19"/>
    <mergeCell ref="V17:Y17"/>
    <mergeCell ref="Z17:AC17"/>
    <mergeCell ref="B18:F18"/>
    <mergeCell ref="L18:Q18"/>
    <mergeCell ref="V18:Y18"/>
    <mergeCell ref="Z18:AC18"/>
    <mergeCell ref="B19:C19"/>
    <mergeCell ref="D19:F19"/>
    <mergeCell ref="L19:Q19"/>
    <mergeCell ref="V19:X19"/>
    <mergeCell ref="Z19:AC19"/>
    <mergeCell ref="A14:A16"/>
    <mergeCell ref="B14:C14"/>
    <mergeCell ref="D14:F14"/>
    <mergeCell ref="G14:K16"/>
    <mergeCell ref="L14:Q14"/>
    <mergeCell ref="R14:U16"/>
    <mergeCell ref="V14:Y14"/>
    <mergeCell ref="Z14:AC14"/>
    <mergeCell ref="B15:F15"/>
    <mergeCell ref="L15:Q15"/>
    <mergeCell ref="V15:Y15"/>
    <mergeCell ref="Z15:AC15"/>
    <mergeCell ref="B16:C16"/>
    <mergeCell ref="D16:F16"/>
    <mergeCell ref="L16:Q16"/>
    <mergeCell ref="V16:X16"/>
    <mergeCell ref="Z16:AC16"/>
    <mergeCell ref="A11:A13"/>
    <mergeCell ref="B11:C11"/>
    <mergeCell ref="D11:F11"/>
    <mergeCell ref="G11:K13"/>
    <mergeCell ref="L11:Q11"/>
    <mergeCell ref="R11:U13"/>
    <mergeCell ref="V11:Y11"/>
    <mergeCell ref="Z11:AC11"/>
    <mergeCell ref="B12:F12"/>
    <mergeCell ref="L12:Q12"/>
    <mergeCell ref="V12:Y12"/>
    <mergeCell ref="Z12:AC12"/>
    <mergeCell ref="B13:C13"/>
    <mergeCell ref="D13:F13"/>
    <mergeCell ref="L13:Q13"/>
    <mergeCell ref="V13:X13"/>
    <mergeCell ref="Z13:AC13"/>
    <mergeCell ref="A8:A10"/>
    <mergeCell ref="B8:C8"/>
    <mergeCell ref="D8:F8"/>
    <mergeCell ref="G8:K10"/>
    <mergeCell ref="L8:Q8"/>
    <mergeCell ref="R8:U10"/>
    <mergeCell ref="V8:Y8"/>
    <mergeCell ref="Z8:AC8"/>
    <mergeCell ref="B9:F9"/>
    <mergeCell ref="L9:Q9"/>
    <mergeCell ref="V9:Y9"/>
    <mergeCell ref="Z9:AC9"/>
    <mergeCell ref="B10:C10"/>
    <mergeCell ref="D10:F10"/>
    <mergeCell ref="L10:Q10"/>
    <mergeCell ref="V10:X10"/>
    <mergeCell ref="Z10:AC10"/>
    <mergeCell ref="W1:Y1"/>
    <mergeCell ref="Z1:AC1"/>
    <mergeCell ref="A2:AC2"/>
    <mergeCell ref="A3:AC3"/>
    <mergeCell ref="A4:A7"/>
    <mergeCell ref="B4:C4"/>
    <mergeCell ref="D4:F4"/>
    <mergeCell ref="G4:K7"/>
    <mergeCell ref="L4:Q4"/>
    <mergeCell ref="R4:Y4"/>
    <mergeCell ref="Z4:AC4"/>
    <mergeCell ref="B5:C7"/>
    <mergeCell ref="D5:F7"/>
    <mergeCell ref="L5:Q6"/>
    <mergeCell ref="R5:U7"/>
    <mergeCell ref="V5:Y5"/>
    <mergeCell ref="Z5:AC5"/>
    <mergeCell ref="V6:Y6"/>
    <mergeCell ref="Z6:AC6"/>
    <mergeCell ref="L7:Q7"/>
    <mergeCell ref="V7:Y7"/>
    <mergeCell ref="Z7:AC7"/>
  </mergeCells>
  <phoneticPr fontId="18"/>
  <dataValidations count="3">
    <dataValidation type="list" allowBlank="1" showInputMessage="1" showErrorMessage="1" sqref="D8:F8 D11:F11 D20:F20 D14:F14 D17:F17 D23:F23">
      <formula1>$AK$5:$AK$8</formula1>
      <formula2>0</formula2>
    </dataValidation>
    <dataValidation type="list" allowBlank="1" showInputMessage="1" showErrorMessage="1" sqref="B8:C8">
      <formula1>$AI$5:$AI$7</formula1>
      <formula2>0</formula2>
    </dataValidation>
    <dataValidation type="list" allowBlank="1" showInputMessage="1" showErrorMessage="1" sqref="B11:C11 B14:C14 B17:C17 B20:C20 B23:C23">
      <formula1>$AI$5:$AI$7</formula1>
    </dataValidation>
  </dataValidations>
  <pageMargins left="0.78740157480314965" right="0.39370078740157483" top="0.78740157480314965" bottom="0.78740157480314965" header="0.51181102362204722" footer="0.39370078740157483"/>
  <pageSetup paperSize="9" scale="93" firstPageNumber="0" orientation="portrait" horizontalDpi="300" verticalDpi="300" r:id="rId1"/>
  <headerFooter>
    <oddHeader>&amp;L様式４</oddHeader>
    <oddFooter>&amp;R&amp;"ＭＳ 明朝,標準"&amp;9倉敷市庁舎等再編整備事業（行政ゾーン整備）管理支援業務プロポーザル</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79646"/>
    <pageSetUpPr fitToPage="1"/>
  </sheetPr>
  <dimension ref="A1:AMK43"/>
  <sheetViews>
    <sheetView showGridLines="0" view="pageBreakPreview" zoomScaleNormal="115" workbookViewId="0">
      <selection activeCell="A2" sqref="A2"/>
    </sheetView>
  </sheetViews>
  <sheetFormatPr defaultRowHeight="13.5" x14ac:dyDescent="0.15"/>
  <cols>
    <col min="1" max="15" width="3.125" style="38" customWidth="1"/>
    <col min="16" max="16" width="3" style="38" customWidth="1"/>
    <col min="17" max="28" width="3.125" style="38" customWidth="1"/>
    <col min="29" max="29" width="4.375" style="38" customWidth="1"/>
    <col min="30" max="33" width="2.125" style="38" customWidth="1"/>
    <col min="34" max="34" width="5.75" style="38" hidden="1" customWidth="1"/>
    <col min="35" max="35" width="11.5" style="38" hidden="1" customWidth="1"/>
    <col min="36" max="36" width="4.875" style="38" hidden="1" customWidth="1"/>
    <col min="37" max="37" width="19.25" style="38" hidden="1" customWidth="1"/>
    <col min="38" max="38" width="4.875" style="38" hidden="1" customWidth="1"/>
    <col min="39" max="39" width="33.75" style="38" hidden="1" customWidth="1"/>
    <col min="40" max="40" width="4.875" style="38" hidden="1" customWidth="1"/>
    <col min="41" max="41" width="40.375" style="38" hidden="1" customWidth="1"/>
    <col min="42" max="42" width="6" style="38" hidden="1" customWidth="1"/>
    <col min="43" max="43" width="13" style="38" hidden="1" customWidth="1"/>
    <col min="44" max="1025" width="13" style="38" customWidth="1"/>
  </cols>
  <sheetData>
    <row r="1" spans="1:50" ht="18" customHeight="1" x14ac:dyDescent="0.15">
      <c r="W1" s="204" t="s">
        <v>22</v>
      </c>
      <c r="X1" s="204"/>
      <c r="Y1" s="204"/>
      <c r="Z1" s="204"/>
      <c r="AA1" s="204"/>
      <c r="AB1" s="204"/>
      <c r="AC1" s="204"/>
    </row>
    <row r="2" spans="1:50" ht="25.5" customHeight="1" x14ac:dyDescent="0.15">
      <c r="A2" s="39" t="s">
        <v>7</v>
      </c>
      <c r="B2" s="40"/>
      <c r="C2" s="40"/>
      <c r="D2" s="40"/>
      <c r="E2" s="40"/>
      <c r="F2" s="40"/>
      <c r="G2" s="40"/>
      <c r="H2" s="40"/>
      <c r="I2" s="40"/>
      <c r="J2" s="40"/>
      <c r="K2" s="40"/>
      <c r="L2" s="40"/>
      <c r="M2" s="281" t="s">
        <v>90</v>
      </c>
      <c r="N2" s="281"/>
      <c r="O2" s="281"/>
      <c r="P2" s="281"/>
      <c r="Q2" s="281"/>
      <c r="R2" s="281"/>
      <c r="S2" s="281"/>
      <c r="T2" s="281"/>
      <c r="U2" s="281"/>
      <c r="V2" s="281"/>
      <c r="W2" s="281"/>
      <c r="X2" s="281"/>
      <c r="Y2" s="282" t="s">
        <v>91</v>
      </c>
      <c r="Z2" s="282"/>
      <c r="AA2" s="282"/>
      <c r="AB2" s="282"/>
      <c r="AC2" s="282"/>
      <c r="AD2" s="40"/>
      <c r="AE2" s="40"/>
    </row>
    <row r="3" spans="1:50" s="43" customFormat="1" ht="19.7" customHeight="1" x14ac:dyDescent="0.15">
      <c r="A3" s="283" t="s">
        <v>92</v>
      </c>
      <c r="B3" s="283"/>
      <c r="C3" s="284" t="s">
        <v>93</v>
      </c>
      <c r="D3" s="284"/>
      <c r="E3" s="284"/>
      <c r="F3" s="284"/>
      <c r="G3" s="284"/>
      <c r="H3" s="284"/>
      <c r="I3" s="284"/>
      <c r="J3" s="284"/>
      <c r="K3" s="284"/>
      <c r="L3" s="284"/>
      <c r="M3" s="284"/>
      <c r="N3" s="285" t="s">
        <v>94</v>
      </c>
      <c r="O3" s="285"/>
      <c r="P3" s="285"/>
      <c r="Q3" s="285"/>
      <c r="R3" s="286" t="s">
        <v>95</v>
      </c>
      <c r="S3" s="286"/>
      <c r="T3" s="286"/>
      <c r="U3" s="286"/>
      <c r="V3" s="286"/>
      <c r="W3" s="286"/>
      <c r="X3" s="286"/>
      <c r="Y3" s="286"/>
      <c r="Z3" s="41" t="s">
        <v>96</v>
      </c>
      <c r="AA3" s="287"/>
      <c r="AB3" s="287"/>
      <c r="AC3" s="42" t="s">
        <v>219</v>
      </c>
      <c r="AD3" s="38"/>
      <c r="AE3" s="38"/>
      <c r="AF3" s="38"/>
    </row>
    <row r="4" spans="1:50" s="43" customFormat="1" ht="19.7" customHeight="1" x14ac:dyDescent="0.15">
      <c r="A4" s="283" t="s">
        <v>97</v>
      </c>
      <c r="B4" s="283"/>
      <c r="C4" s="286"/>
      <c r="D4" s="286"/>
      <c r="E4" s="286"/>
      <c r="F4" s="286"/>
      <c r="G4" s="286"/>
      <c r="H4" s="286"/>
      <c r="I4" s="286"/>
      <c r="J4" s="286"/>
      <c r="K4" s="286"/>
      <c r="L4" s="286"/>
      <c r="M4" s="286"/>
      <c r="N4" s="285" t="s">
        <v>98</v>
      </c>
      <c r="O4" s="285"/>
      <c r="P4" s="288"/>
      <c r="Q4" s="288"/>
      <c r="R4" s="288"/>
      <c r="S4" s="288"/>
      <c r="T4" s="288"/>
      <c r="U4" s="288"/>
      <c r="V4" s="289" t="s">
        <v>99</v>
      </c>
      <c r="W4" s="289"/>
      <c r="X4" s="289"/>
      <c r="Y4" s="289"/>
      <c r="Z4" s="290"/>
      <c r="AA4" s="290"/>
      <c r="AB4" s="290"/>
      <c r="AC4" s="44" t="s">
        <v>100</v>
      </c>
      <c r="AD4" s="38"/>
      <c r="AE4" s="38"/>
      <c r="AF4" s="38"/>
    </row>
    <row r="5" spans="1:50" s="43" customFormat="1" ht="19.7" customHeight="1" thickBot="1" x14ac:dyDescent="0.2">
      <c r="A5" s="45" t="s">
        <v>101</v>
      </c>
      <c r="B5" s="46"/>
      <c r="C5" s="46"/>
      <c r="D5" s="46"/>
      <c r="E5" s="46"/>
      <c r="F5" s="46"/>
      <c r="G5" s="46"/>
      <c r="H5" s="46"/>
      <c r="I5" s="46"/>
      <c r="J5" s="46"/>
      <c r="K5" s="46"/>
      <c r="L5" s="46"/>
      <c r="M5" s="46"/>
      <c r="N5" s="46"/>
      <c r="O5" s="46"/>
      <c r="P5" s="46"/>
      <c r="Q5" s="46"/>
      <c r="R5" s="46"/>
      <c r="S5" s="46"/>
      <c r="T5" s="46"/>
      <c r="U5" s="46"/>
      <c r="V5" s="46"/>
      <c r="W5" s="46"/>
      <c r="X5" s="46"/>
      <c r="Y5" s="47"/>
      <c r="Z5" s="291" t="s">
        <v>206</v>
      </c>
      <c r="AA5" s="291"/>
      <c r="AB5" s="291"/>
      <c r="AC5" s="291"/>
      <c r="AD5" s="38"/>
      <c r="AE5" s="38"/>
      <c r="AF5" s="38"/>
    </row>
    <row r="6" spans="1:50" s="43" customFormat="1" ht="19.7" customHeight="1" thickBot="1" x14ac:dyDescent="0.2">
      <c r="A6" s="292" t="s">
        <v>36</v>
      </c>
      <c r="B6" s="292"/>
      <c r="C6" s="292"/>
      <c r="D6" s="292"/>
      <c r="E6" s="292"/>
      <c r="F6" s="292"/>
      <c r="G6" s="292"/>
      <c r="H6" s="292"/>
      <c r="I6" s="292"/>
      <c r="J6" s="292"/>
      <c r="K6" s="48" t="s">
        <v>102</v>
      </c>
      <c r="L6" s="49"/>
      <c r="M6" s="49"/>
      <c r="N6" s="293"/>
      <c r="O6" s="293"/>
      <c r="P6" s="293"/>
      <c r="Q6" s="293"/>
      <c r="R6" s="48" t="s">
        <v>103</v>
      </c>
      <c r="S6" s="50"/>
      <c r="T6" s="51"/>
      <c r="U6" s="51"/>
      <c r="V6" s="51"/>
      <c r="W6" s="293"/>
      <c r="X6" s="293"/>
      <c r="Y6" s="52" t="s">
        <v>100</v>
      </c>
      <c r="Z6" s="277">
        <v>3</v>
      </c>
      <c r="AA6" s="278"/>
      <c r="AB6" s="294">
        <f>SUM(Z6:AA10)</f>
        <v>3</v>
      </c>
      <c r="AC6" s="294"/>
      <c r="AD6" s="38"/>
      <c r="AE6" s="38"/>
      <c r="AF6" s="38"/>
      <c r="AQ6" s="53"/>
      <c r="AR6" s="54"/>
      <c r="AS6" s="54"/>
      <c r="AT6" s="54"/>
      <c r="AU6" s="54"/>
      <c r="AV6" s="54"/>
      <c r="AW6" s="54"/>
      <c r="AX6" s="54"/>
    </row>
    <row r="7" spans="1:50" s="43" customFormat="1" ht="19.7" customHeight="1" thickBot="1" x14ac:dyDescent="0.2">
      <c r="A7" s="292" t="s">
        <v>37</v>
      </c>
      <c r="B7" s="292"/>
      <c r="C7" s="292"/>
      <c r="D7" s="292"/>
      <c r="E7" s="292"/>
      <c r="F7" s="292"/>
      <c r="G7" s="292"/>
      <c r="H7" s="292"/>
      <c r="I7" s="292"/>
      <c r="J7" s="292"/>
      <c r="K7" s="48" t="s">
        <v>102</v>
      </c>
      <c r="L7" s="49"/>
      <c r="M7" s="49"/>
      <c r="N7" s="293"/>
      <c r="O7" s="293"/>
      <c r="P7" s="293"/>
      <c r="Q7" s="293"/>
      <c r="R7" s="48" t="s">
        <v>103</v>
      </c>
      <c r="S7" s="50"/>
      <c r="T7" s="51"/>
      <c r="U7" s="51"/>
      <c r="V7" s="51"/>
      <c r="W7" s="293"/>
      <c r="X7" s="293"/>
      <c r="Y7" s="52" t="s">
        <v>100</v>
      </c>
      <c r="Z7" s="279"/>
      <c r="AA7" s="280"/>
      <c r="AB7" s="294"/>
      <c r="AC7" s="294"/>
      <c r="AD7" s="38"/>
      <c r="AE7" s="38"/>
      <c r="AF7" s="38"/>
      <c r="AQ7" s="53"/>
      <c r="AR7" s="54"/>
      <c r="AS7" s="54"/>
      <c r="AT7" s="54"/>
      <c r="AU7" s="54"/>
      <c r="AV7" s="54"/>
      <c r="AW7" s="54"/>
      <c r="AX7" s="54"/>
    </row>
    <row r="8" spans="1:50" s="43" customFormat="1" ht="19.7" customHeight="1" thickBot="1" x14ac:dyDescent="0.2">
      <c r="A8" s="295" t="s">
        <v>70</v>
      </c>
      <c r="B8" s="295"/>
      <c r="C8" s="295"/>
      <c r="D8" s="295"/>
      <c r="E8" s="295"/>
      <c r="F8" s="295"/>
      <c r="G8" s="295"/>
      <c r="H8" s="295"/>
      <c r="I8" s="295"/>
      <c r="J8" s="295"/>
      <c r="K8" s="55" t="s">
        <v>102</v>
      </c>
      <c r="L8" s="56"/>
      <c r="M8" s="56"/>
      <c r="N8" s="296"/>
      <c r="O8" s="296"/>
      <c r="P8" s="296"/>
      <c r="Q8" s="296"/>
      <c r="R8" s="55" t="s">
        <v>103</v>
      </c>
      <c r="S8" s="57"/>
      <c r="T8" s="58"/>
      <c r="U8" s="58"/>
      <c r="V8" s="58"/>
      <c r="W8" s="296"/>
      <c r="X8" s="296"/>
      <c r="Y8" s="59" t="s">
        <v>100</v>
      </c>
      <c r="Z8" s="297">
        <f>VLOOKUP(A8,$AK$8:$AL$9,2,0)</f>
        <v>0</v>
      </c>
      <c r="AA8" s="297"/>
      <c r="AB8" s="294"/>
      <c r="AC8" s="294"/>
      <c r="AD8" s="38"/>
      <c r="AE8" s="38"/>
      <c r="AF8" s="38"/>
      <c r="AI8" s="60" t="s">
        <v>36</v>
      </c>
      <c r="AJ8" s="61">
        <v>1</v>
      </c>
      <c r="AK8" s="62" t="s">
        <v>104</v>
      </c>
      <c r="AL8" s="61">
        <v>1</v>
      </c>
      <c r="AM8" s="60" t="s">
        <v>105</v>
      </c>
      <c r="AN8" s="61">
        <v>1</v>
      </c>
      <c r="AO8" s="60" t="s">
        <v>106</v>
      </c>
      <c r="AP8" s="63">
        <v>1</v>
      </c>
      <c r="AQ8" s="64"/>
      <c r="AR8" s="65"/>
      <c r="AS8" s="65"/>
      <c r="AT8" s="65"/>
      <c r="AU8" s="65"/>
      <c r="AV8" s="65"/>
      <c r="AW8" s="65"/>
      <c r="AX8" s="65"/>
    </row>
    <row r="9" spans="1:50" s="43" customFormat="1" ht="19.7" customHeight="1" x14ac:dyDescent="0.15">
      <c r="A9" s="295" t="s">
        <v>70</v>
      </c>
      <c r="B9" s="295"/>
      <c r="C9" s="295"/>
      <c r="D9" s="295"/>
      <c r="E9" s="295"/>
      <c r="F9" s="295"/>
      <c r="G9" s="295"/>
      <c r="H9" s="295"/>
      <c r="I9" s="295"/>
      <c r="J9" s="295"/>
      <c r="K9" s="55" t="s">
        <v>102</v>
      </c>
      <c r="L9" s="56"/>
      <c r="M9" s="56"/>
      <c r="N9" s="296"/>
      <c r="O9" s="296"/>
      <c r="P9" s="296"/>
      <c r="Q9" s="296"/>
      <c r="R9" s="55" t="s">
        <v>103</v>
      </c>
      <c r="S9" s="57"/>
      <c r="T9" s="58"/>
      <c r="U9" s="58"/>
      <c r="V9" s="58"/>
      <c r="W9" s="296"/>
      <c r="X9" s="296"/>
      <c r="Y9" s="59" t="s">
        <v>100</v>
      </c>
      <c r="Z9" s="297">
        <f>VLOOKUP(A9,$AM$8:$AN$9,2,0)</f>
        <v>0</v>
      </c>
      <c r="AA9" s="297"/>
      <c r="AB9" s="294"/>
      <c r="AC9" s="294"/>
      <c r="AD9" s="38"/>
      <c r="AE9" s="38"/>
      <c r="AF9" s="38"/>
      <c r="AI9" s="60" t="s">
        <v>37</v>
      </c>
      <c r="AJ9" s="61">
        <v>1</v>
      </c>
      <c r="AK9" s="62" t="s">
        <v>70</v>
      </c>
      <c r="AL9" s="61">
        <v>0</v>
      </c>
      <c r="AM9" s="62" t="s">
        <v>70</v>
      </c>
      <c r="AN9" s="61">
        <v>0</v>
      </c>
      <c r="AO9" s="60" t="s">
        <v>107</v>
      </c>
      <c r="AP9" s="63">
        <v>1</v>
      </c>
      <c r="AQ9" s="53"/>
      <c r="AR9" s="54"/>
      <c r="AS9" s="54"/>
      <c r="AT9" s="54"/>
      <c r="AU9" s="54"/>
    </row>
    <row r="10" spans="1:50" s="43" customFormat="1" ht="19.7" customHeight="1" x14ac:dyDescent="0.15">
      <c r="A10" s="298" t="s">
        <v>70</v>
      </c>
      <c r="B10" s="298"/>
      <c r="C10" s="298"/>
      <c r="D10" s="298"/>
      <c r="E10" s="298"/>
      <c r="F10" s="298"/>
      <c r="G10" s="298"/>
      <c r="H10" s="298"/>
      <c r="I10" s="298"/>
      <c r="J10" s="298"/>
      <c r="K10" s="55" t="s">
        <v>102</v>
      </c>
      <c r="L10" s="56"/>
      <c r="M10" s="56"/>
      <c r="N10" s="299"/>
      <c r="O10" s="299"/>
      <c r="P10" s="299"/>
      <c r="Q10" s="299"/>
      <c r="R10" s="66" t="s">
        <v>103</v>
      </c>
      <c r="S10" s="67"/>
      <c r="T10" s="68"/>
      <c r="U10" s="68"/>
      <c r="V10" s="68"/>
      <c r="W10" s="296"/>
      <c r="X10" s="296"/>
      <c r="Y10" s="59" t="s">
        <v>100</v>
      </c>
      <c r="Z10" s="297">
        <f>VLOOKUP(A10,$AO$8:$AP$10,2,0)</f>
        <v>0</v>
      </c>
      <c r="AA10" s="297"/>
      <c r="AB10" s="294"/>
      <c r="AC10" s="294"/>
      <c r="AD10" s="38"/>
      <c r="AE10" s="38"/>
      <c r="AF10" s="38"/>
      <c r="AI10" s="60" t="s">
        <v>70</v>
      </c>
      <c r="AJ10" s="61">
        <v>0</v>
      </c>
      <c r="AK10" s="62"/>
      <c r="AM10" s="62"/>
      <c r="AN10" s="61"/>
      <c r="AO10" s="60" t="s">
        <v>70</v>
      </c>
      <c r="AP10" s="69">
        <v>0</v>
      </c>
    </row>
    <row r="11" spans="1:50" s="43" customFormat="1" ht="19.7" customHeight="1" x14ac:dyDescent="0.15">
      <c r="A11" s="133" t="s">
        <v>220</v>
      </c>
      <c r="B11" s="134"/>
      <c r="C11" s="134"/>
      <c r="D11" s="134"/>
      <c r="E11" s="134"/>
      <c r="F11" s="134"/>
      <c r="G11" s="134"/>
      <c r="H11" s="134"/>
      <c r="I11" s="134"/>
      <c r="J11" s="134"/>
      <c r="K11" s="134"/>
      <c r="L11" s="134"/>
      <c r="M11" s="70"/>
      <c r="N11" s="70"/>
      <c r="O11" s="70"/>
      <c r="P11" s="70"/>
      <c r="Q11" s="70"/>
      <c r="R11" s="70"/>
      <c r="S11" s="70"/>
      <c r="T11" s="70"/>
      <c r="U11" s="70"/>
      <c r="V11" s="70"/>
      <c r="W11" s="70"/>
      <c r="X11" s="70"/>
      <c r="Y11" s="70"/>
      <c r="Z11" s="70"/>
      <c r="AA11" s="70"/>
      <c r="AB11" s="70"/>
      <c r="AC11" s="71"/>
      <c r="AD11" s="38"/>
      <c r="AE11" s="38"/>
      <c r="AF11" s="38"/>
      <c r="AI11" s="72"/>
      <c r="AJ11" s="61"/>
      <c r="AO11" s="73"/>
      <c r="AP11" s="63">
        <v>0</v>
      </c>
    </row>
    <row r="12" spans="1:50" s="43" customFormat="1" ht="19.7" customHeight="1" x14ac:dyDescent="0.15">
      <c r="A12" s="207" t="s">
        <v>43</v>
      </c>
      <c r="B12" s="208" t="s">
        <v>44</v>
      </c>
      <c r="C12" s="208"/>
      <c r="D12" s="208" t="s">
        <v>108</v>
      </c>
      <c r="E12" s="208"/>
      <c r="F12" s="208"/>
      <c r="G12" s="208"/>
      <c r="H12" s="300" t="s">
        <v>46</v>
      </c>
      <c r="I12" s="300"/>
      <c r="J12" s="300"/>
      <c r="K12" s="300"/>
      <c r="L12" s="300"/>
      <c r="M12" s="211" t="s">
        <v>47</v>
      </c>
      <c r="N12" s="211"/>
      <c r="O12" s="211"/>
      <c r="P12" s="211"/>
      <c r="Q12" s="211"/>
      <c r="R12" s="211"/>
      <c r="S12" s="211" t="s">
        <v>48</v>
      </c>
      <c r="T12" s="211"/>
      <c r="U12" s="211"/>
      <c r="V12" s="211"/>
      <c r="W12" s="211"/>
      <c r="X12" s="211"/>
      <c r="Y12" s="211"/>
      <c r="Z12" s="211"/>
      <c r="AA12" s="212" t="s">
        <v>49</v>
      </c>
      <c r="AB12" s="212"/>
      <c r="AC12" s="212"/>
      <c r="AD12" s="74"/>
      <c r="AE12" s="74"/>
      <c r="AO12" s="60"/>
      <c r="AP12" s="43">
        <v>0</v>
      </c>
    </row>
    <row r="13" spans="1:50" s="43" customFormat="1" ht="19.7" customHeight="1" x14ac:dyDescent="0.15">
      <c r="A13" s="207"/>
      <c r="B13" s="213" t="s">
        <v>50</v>
      </c>
      <c r="C13" s="213"/>
      <c r="D13" s="301" t="s">
        <v>109</v>
      </c>
      <c r="E13" s="301"/>
      <c r="F13" s="301"/>
      <c r="G13" s="301"/>
      <c r="H13" s="300"/>
      <c r="I13" s="300"/>
      <c r="J13" s="300"/>
      <c r="K13" s="300"/>
      <c r="L13" s="300"/>
      <c r="M13" s="141" t="s">
        <v>110</v>
      </c>
      <c r="N13" s="141"/>
      <c r="O13" s="141"/>
      <c r="P13" s="141"/>
      <c r="Q13" s="141"/>
      <c r="R13" s="141"/>
      <c r="S13" s="215" t="s">
        <v>53</v>
      </c>
      <c r="T13" s="215"/>
      <c r="U13" s="215"/>
      <c r="V13" s="215"/>
      <c r="W13" s="141" t="s">
        <v>54</v>
      </c>
      <c r="X13" s="141"/>
      <c r="Y13" s="141"/>
      <c r="Z13" s="141"/>
      <c r="AA13" s="216" t="s">
        <v>55</v>
      </c>
      <c r="AB13" s="216"/>
      <c r="AC13" s="216"/>
      <c r="AD13" s="75"/>
      <c r="AE13" s="75"/>
    </row>
    <row r="14" spans="1:50" s="43" customFormat="1" ht="19.7" customHeight="1" x14ac:dyDescent="0.15">
      <c r="A14" s="207"/>
      <c r="B14" s="213"/>
      <c r="C14" s="213"/>
      <c r="D14" s="301"/>
      <c r="E14" s="301"/>
      <c r="F14" s="301"/>
      <c r="G14" s="301"/>
      <c r="H14" s="300"/>
      <c r="I14" s="300"/>
      <c r="J14" s="300"/>
      <c r="K14" s="300"/>
      <c r="L14" s="300"/>
      <c r="M14" s="141"/>
      <c r="N14" s="141"/>
      <c r="O14" s="141"/>
      <c r="P14" s="141"/>
      <c r="Q14" s="141"/>
      <c r="R14" s="141"/>
      <c r="S14" s="215"/>
      <c r="T14" s="215"/>
      <c r="U14" s="215"/>
      <c r="V14" s="215"/>
      <c r="W14" s="141" t="s">
        <v>57</v>
      </c>
      <c r="X14" s="141"/>
      <c r="Y14" s="141"/>
      <c r="Z14" s="141"/>
      <c r="AA14" s="216" t="s">
        <v>58</v>
      </c>
      <c r="AB14" s="216"/>
      <c r="AC14" s="216"/>
      <c r="AD14" s="75"/>
      <c r="AE14" s="75"/>
    </row>
    <row r="15" spans="1:50" s="43" customFormat="1" ht="19.7" customHeight="1" x14ac:dyDescent="0.15">
      <c r="A15" s="207"/>
      <c r="B15" s="213"/>
      <c r="C15" s="213"/>
      <c r="D15" s="301"/>
      <c r="E15" s="301"/>
      <c r="F15" s="301"/>
      <c r="G15" s="301"/>
      <c r="H15" s="300"/>
      <c r="I15" s="300"/>
      <c r="J15" s="300"/>
      <c r="K15" s="300"/>
      <c r="L15" s="300"/>
      <c r="M15" s="217" t="s">
        <v>111</v>
      </c>
      <c r="N15" s="217"/>
      <c r="O15" s="217"/>
      <c r="P15" s="217"/>
      <c r="Q15" s="217"/>
      <c r="R15" s="217"/>
      <c r="S15" s="215"/>
      <c r="T15" s="215"/>
      <c r="U15" s="215"/>
      <c r="V15" s="215"/>
      <c r="W15" s="215" t="s">
        <v>62</v>
      </c>
      <c r="X15" s="215"/>
      <c r="Y15" s="215"/>
      <c r="Z15" s="215"/>
      <c r="AA15" s="302" t="s">
        <v>63</v>
      </c>
      <c r="AB15" s="302"/>
      <c r="AC15" s="302"/>
      <c r="AD15" s="76"/>
      <c r="AE15" s="76"/>
    </row>
    <row r="16" spans="1:50" s="43" customFormat="1" ht="19.7" customHeight="1" x14ac:dyDescent="0.15">
      <c r="A16" s="219" t="s">
        <v>65</v>
      </c>
      <c r="B16" s="303" t="s">
        <v>56</v>
      </c>
      <c r="C16" s="303"/>
      <c r="D16" s="221" t="s">
        <v>112</v>
      </c>
      <c r="E16" s="221"/>
      <c r="F16" s="221"/>
      <c r="G16" s="221"/>
      <c r="H16" s="222" t="s">
        <v>66</v>
      </c>
      <c r="I16" s="222"/>
      <c r="J16" s="222"/>
      <c r="K16" s="222"/>
      <c r="L16" s="222"/>
      <c r="M16" s="304" t="s">
        <v>67</v>
      </c>
      <c r="N16" s="304"/>
      <c r="O16" s="304"/>
      <c r="P16" s="304"/>
      <c r="Q16" s="304"/>
      <c r="R16" s="304"/>
      <c r="S16" s="222" t="s">
        <v>68</v>
      </c>
      <c r="T16" s="222"/>
      <c r="U16" s="222"/>
      <c r="V16" s="222"/>
      <c r="W16" s="224" t="s">
        <v>69</v>
      </c>
      <c r="X16" s="224"/>
      <c r="Y16" s="224"/>
      <c r="Z16" s="224"/>
      <c r="AA16" s="225" t="s">
        <v>164</v>
      </c>
      <c r="AB16" s="225"/>
      <c r="AC16" s="225"/>
      <c r="AD16" s="75"/>
      <c r="AE16" s="75"/>
      <c r="AI16" s="77" t="s">
        <v>56</v>
      </c>
      <c r="AJ16" s="78">
        <v>1</v>
      </c>
      <c r="AK16" s="78" t="s">
        <v>113</v>
      </c>
      <c r="AL16" s="78">
        <v>1</v>
      </c>
    </row>
    <row r="17" spans="1:38" s="43" customFormat="1" ht="19.7" customHeight="1" x14ac:dyDescent="0.15">
      <c r="A17" s="219"/>
      <c r="B17" s="204" t="s">
        <v>71</v>
      </c>
      <c r="C17" s="204"/>
      <c r="D17" s="204"/>
      <c r="E17" s="204"/>
      <c r="F17" s="204"/>
      <c r="G17" s="204"/>
      <c r="H17" s="222"/>
      <c r="I17" s="222"/>
      <c r="J17" s="222"/>
      <c r="K17" s="222"/>
      <c r="L17" s="222"/>
      <c r="M17" s="305" t="s">
        <v>72</v>
      </c>
      <c r="N17" s="305"/>
      <c r="O17" s="305"/>
      <c r="P17" s="305"/>
      <c r="Q17" s="305"/>
      <c r="R17" s="305"/>
      <c r="S17" s="222"/>
      <c r="T17" s="222"/>
      <c r="U17" s="222"/>
      <c r="V17" s="222"/>
      <c r="W17" s="228" t="s">
        <v>73</v>
      </c>
      <c r="X17" s="228"/>
      <c r="Y17" s="228"/>
      <c r="Z17" s="228"/>
      <c r="AA17" s="229" t="s">
        <v>165</v>
      </c>
      <c r="AB17" s="229"/>
      <c r="AC17" s="229"/>
      <c r="AD17" s="75"/>
      <c r="AE17" s="75"/>
      <c r="AI17" s="130" t="s">
        <v>59</v>
      </c>
      <c r="AJ17" s="131">
        <v>0.8</v>
      </c>
      <c r="AK17" s="131" t="s">
        <v>112</v>
      </c>
      <c r="AL17" s="79">
        <v>0.8</v>
      </c>
    </row>
    <row r="18" spans="1:38" s="43" customFormat="1" ht="19.7" customHeight="1" x14ac:dyDescent="0.15">
      <c r="A18" s="219"/>
      <c r="B18" s="230">
        <f>VLOOKUP(B16,$AI$16:$AJ$20,2,0)</f>
        <v>1</v>
      </c>
      <c r="C18" s="230"/>
      <c r="D18" s="231">
        <f>VLOOKUP(D16,$AK$16:$AL$19,2,0)</f>
        <v>0.8</v>
      </c>
      <c r="E18" s="231"/>
      <c r="F18" s="231"/>
      <c r="G18" s="231"/>
      <c r="H18" s="222"/>
      <c r="I18" s="222"/>
      <c r="J18" s="222"/>
      <c r="K18" s="222"/>
      <c r="L18" s="222"/>
      <c r="M18" s="306" t="s">
        <v>74</v>
      </c>
      <c r="N18" s="306"/>
      <c r="O18" s="306"/>
      <c r="P18" s="306"/>
      <c r="Q18" s="306"/>
      <c r="R18" s="306"/>
      <c r="S18" s="222"/>
      <c r="T18" s="222"/>
      <c r="U18" s="222"/>
      <c r="V18" s="222"/>
      <c r="W18" s="233">
        <v>8500</v>
      </c>
      <c r="X18" s="233"/>
      <c r="Y18" s="233"/>
      <c r="Z18" s="80" t="s">
        <v>75</v>
      </c>
      <c r="AA18" s="234" t="s">
        <v>165</v>
      </c>
      <c r="AB18" s="234"/>
      <c r="AC18" s="234"/>
      <c r="AD18" s="76"/>
      <c r="AE18" s="76"/>
      <c r="AI18" s="38" t="s">
        <v>70</v>
      </c>
      <c r="AJ18" s="38"/>
      <c r="AK18" s="131" t="s">
        <v>114</v>
      </c>
      <c r="AL18" s="79">
        <v>0.5</v>
      </c>
    </row>
    <row r="19" spans="1:38" s="43" customFormat="1" ht="19.7" customHeight="1" x14ac:dyDescent="0.15">
      <c r="A19" s="307">
        <v>1</v>
      </c>
      <c r="B19" s="308" t="s">
        <v>70</v>
      </c>
      <c r="C19" s="308"/>
      <c r="D19" s="309" t="s">
        <v>70</v>
      </c>
      <c r="E19" s="309"/>
      <c r="F19" s="309"/>
      <c r="G19" s="309"/>
      <c r="H19" s="310"/>
      <c r="I19" s="310"/>
      <c r="J19" s="310"/>
      <c r="K19" s="310"/>
      <c r="L19" s="310"/>
      <c r="M19" s="311"/>
      <c r="N19" s="311"/>
      <c r="O19" s="311"/>
      <c r="P19" s="311"/>
      <c r="Q19" s="311"/>
      <c r="R19" s="311"/>
      <c r="S19" s="310"/>
      <c r="T19" s="310"/>
      <c r="U19" s="310"/>
      <c r="V19" s="310"/>
      <c r="W19" s="312" t="s">
        <v>76</v>
      </c>
      <c r="X19" s="312"/>
      <c r="Y19" s="312"/>
      <c r="Z19" s="312"/>
      <c r="AA19" s="313" t="s">
        <v>115</v>
      </c>
      <c r="AB19" s="313"/>
      <c r="AC19" s="313"/>
      <c r="AD19" s="75"/>
      <c r="AE19" s="75"/>
      <c r="AF19" s="75"/>
      <c r="AI19" s="132"/>
      <c r="AJ19" s="38"/>
      <c r="AK19" s="38" t="s">
        <v>70</v>
      </c>
      <c r="AL19" s="38"/>
    </row>
    <row r="20" spans="1:38" s="43" customFormat="1" ht="19.7" customHeight="1" x14ac:dyDescent="0.15">
      <c r="A20" s="307"/>
      <c r="B20" s="204" t="s">
        <v>71</v>
      </c>
      <c r="C20" s="204"/>
      <c r="D20" s="204"/>
      <c r="E20" s="204"/>
      <c r="F20" s="204"/>
      <c r="G20" s="204"/>
      <c r="H20" s="310"/>
      <c r="I20" s="310"/>
      <c r="J20" s="310"/>
      <c r="K20" s="310"/>
      <c r="L20" s="310"/>
      <c r="M20" s="314"/>
      <c r="N20" s="314"/>
      <c r="O20" s="314"/>
      <c r="P20" s="314"/>
      <c r="Q20" s="314"/>
      <c r="R20" s="314"/>
      <c r="S20" s="310"/>
      <c r="T20" s="310"/>
      <c r="U20" s="310"/>
      <c r="V20" s="310"/>
      <c r="W20" s="243" t="s">
        <v>78</v>
      </c>
      <c r="X20" s="243"/>
      <c r="Y20" s="243"/>
      <c r="Z20" s="243"/>
      <c r="AA20" s="244" t="s">
        <v>115</v>
      </c>
      <c r="AB20" s="244"/>
      <c r="AC20" s="244"/>
      <c r="AD20" s="75"/>
      <c r="AE20" s="75"/>
      <c r="AF20" s="75"/>
      <c r="AI20" s="38"/>
      <c r="AJ20" s="38"/>
    </row>
    <row r="21" spans="1:38" s="43" customFormat="1" ht="19.7" customHeight="1" thickBot="1" x14ac:dyDescent="0.2">
      <c r="A21" s="307"/>
      <c r="B21" s="246">
        <f>VLOOKUP(B19,$AI$16:$AJ$20,2,0)</f>
        <v>0</v>
      </c>
      <c r="C21" s="246"/>
      <c r="D21" s="253">
        <f>VLOOKUP(D19,$AK$16:$AL$19,2,0)</f>
        <v>0</v>
      </c>
      <c r="E21" s="253"/>
      <c r="F21" s="253"/>
      <c r="G21" s="253"/>
      <c r="H21" s="310"/>
      <c r="I21" s="310"/>
      <c r="J21" s="310"/>
      <c r="K21" s="310"/>
      <c r="L21" s="310"/>
      <c r="M21" s="315"/>
      <c r="N21" s="315"/>
      <c r="O21" s="315"/>
      <c r="P21" s="315"/>
      <c r="Q21" s="315"/>
      <c r="R21" s="315"/>
      <c r="S21" s="310"/>
      <c r="T21" s="310"/>
      <c r="U21" s="310"/>
      <c r="V21" s="310"/>
      <c r="W21" s="255"/>
      <c r="X21" s="255"/>
      <c r="Y21" s="255"/>
      <c r="Z21" s="81" t="s">
        <v>75</v>
      </c>
      <c r="AA21" s="256" t="s">
        <v>115</v>
      </c>
      <c r="AB21" s="256"/>
      <c r="AC21" s="256"/>
      <c r="AD21" s="76"/>
      <c r="AE21" s="76"/>
      <c r="AF21" s="76"/>
    </row>
    <row r="22" spans="1:38" s="43" customFormat="1" ht="19.7" customHeight="1" thickTop="1" x14ac:dyDescent="0.15">
      <c r="A22" s="248">
        <v>2</v>
      </c>
      <c r="B22" s="308" t="s">
        <v>70</v>
      </c>
      <c r="C22" s="308"/>
      <c r="D22" s="309" t="s">
        <v>70</v>
      </c>
      <c r="E22" s="309"/>
      <c r="F22" s="309"/>
      <c r="G22" s="309"/>
      <c r="H22" s="249"/>
      <c r="I22" s="249"/>
      <c r="J22" s="249"/>
      <c r="K22" s="249"/>
      <c r="L22" s="249"/>
      <c r="M22" s="314"/>
      <c r="N22" s="314"/>
      <c r="O22" s="314"/>
      <c r="P22" s="314"/>
      <c r="Q22" s="314"/>
      <c r="R22" s="314"/>
      <c r="S22" s="249"/>
      <c r="T22" s="249"/>
      <c r="U22" s="249"/>
      <c r="V22" s="249"/>
      <c r="W22" s="250" t="s">
        <v>76</v>
      </c>
      <c r="X22" s="250"/>
      <c r="Y22" s="250"/>
      <c r="Z22" s="250"/>
      <c r="AA22" s="244" t="s">
        <v>115</v>
      </c>
      <c r="AB22" s="244"/>
      <c r="AC22" s="244"/>
      <c r="AD22" s="75"/>
      <c r="AE22" s="75"/>
      <c r="AF22" s="75"/>
    </row>
    <row r="23" spans="1:38" s="43" customFormat="1" ht="19.7" customHeight="1" x14ac:dyDescent="0.15">
      <c r="A23" s="248"/>
      <c r="B23" s="204" t="s">
        <v>71</v>
      </c>
      <c r="C23" s="204"/>
      <c r="D23" s="204"/>
      <c r="E23" s="204"/>
      <c r="F23" s="204"/>
      <c r="G23" s="204"/>
      <c r="H23" s="249"/>
      <c r="I23" s="249"/>
      <c r="J23" s="249"/>
      <c r="K23" s="249"/>
      <c r="L23" s="249"/>
      <c r="M23" s="314"/>
      <c r="N23" s="314"/>
      <c r="O23" s="314"/>
      <c r="P23" s="314"/>
      <c r="Q23" s="314"/>
      <c r="R23" s="314"/>
      <c r="S23" s="249"/>
      <c r="T23" s="249"/>
      <c r="U23" s="249"/>
      <c r="V23" s="249"/>
      <c r="W23" s="243" t="s">
        <v>78</v>
      </c>
      <c r="X23" s="243"/>
      <c r="Y23" s="243"/>
      <c r="Z23" s="243"/>
      <c r="AA23" s="244" t="s">
        <v>115</v>
      </c>
      <c r="AB23" s="244"/>
      <c r="AC23" s="244"/>
      <c r="AD23" s="75"/>
      <c r="AE23" s="75"/>
      <c r="AF23" s="75"/>
    </row>
    <row r="24" spans="1:38" s="43" customFormat="1" ht="19.7" customHeight="1" thickBot="1" x14ac:dyDescent="0.2">
      <c r="A24" s="248"/>
      <c r="B24" s="246">
        <f>VLOOKUP(B22,$AI$16:$AJ$20,2,0)</f>
        <v>0</v>
      </c>
      <c r="C24" s="246"/>
      <c r="D24" s="246">
        <f>VLOOKUP(D22,$AK$16:$AL$19,2,0)</f>
        <v>0</v>
      </c>
      <c r="E24" s="246"/>
      <c r="F24" s="246"/>
      <c r="G24" s="246"/>
      <c r="H24" s="249"/>
      <c r="I24" s="249"/>
      <c r="J24" s="249"/>
      <c r="K24" s="249"/>
      <c r="L24" s="249"/>
      <c r="M24" s="314"/>
      <c r="N24" s="314"/>
      <c r="O24" s="314"/>
      <c r="P24" s="314"/>
      <c r="Q24" s="314"/>
      <c r="R24" s="314"/>
      <c r="S24" s="249"/>
      <c r="T24" s="249"/>
      <c r="U24" s="249"/>
      <c r="V24" s="249"/>
      <c r="W24" s="247"/>
      <c r="X24" s="247"/>
      <c r="Y24" s="247"/>
      <c r="Z24" s="82" t="s">
        <v>75</v>
      </c>
      <c r="AA24" s="244" t="s">
        <v>115</v>
      </c>
      <c r="AB24" s="244"/>
      <c r="AC24" s="244"/>
      <c r="AD24" s="76"/>
      <c r="AE24" s="76"/>
      <c r="AF24" s="76"/>
    </row>
    <row r="25" spans="1:38" s="43" customFormat="1" ht="19.7" customHeight="1" thickTop="1" x14ac:dyDescent="0.15">
      <c r="A25" s="248">
        <v>3</v>
      </c>
      <c r="B25" s="308" t="s">
        <v>70</v>
      </c>
      <c r="C25" s="308"/>
      <c r="D25" s="309" t="s">
        <v>70</v>
      </c>
      <c r="E25" s="309"/>
      <c r="F25" s="309"/>
      <c r="G25" s="309"/>
      <c r="H25" s="249"/>
      <c r="I25" s="249"/>
      <c r="J25" s="249"/>
      <c r="K25" s="249"/>
      <c r="L25" s="249"/>
      <c r="M25" s="314"/>
      <c r="N25" s="314"/>
      <c r="O25" s="314"/>
      <c r="P25" s="314"/>
      <c r="Q25" s="314"/>
      <c r="R25" s="314"/>
      <c r="S25" s="249"/>
      <c r="T25" s="249"/>
      <c r="U25" s="249"/>
      <c r="V25" s="249"/>
      <c r="W25" s="250" t="s">
        <v>76</v>
      </c>
      <c r="X25" s="250"/>
      <c r="Y25" s="250"/>
      <c r="Z25" s="250"/>
      <c r="AA25" s="244" t="s">
        <v>115</v>
      </c>
      <c r="AB25" s="244"/>
      <c r="AC25" s="244"/>
      <c r="AD25" s="75"/>
      <c r="AE25" s="75"/>
      <c r="AF25" s="75"/>
    </row>
    <row r="26" spans="1:38" s="43" customFormat="1" ht="19.7" customHeight="1" x14ac:dyDescent="0.15">
      <c r="A26" s="248"/>
      <c r="B26" s="204" t="s">
        <v>71</v>
      </c>
      <c r="C26" s="204"/>
      <c r="D26" s="204"/>
      <c r="E26" s="204"/>
      <c r="F26" s="204"/>
      <c r="G26" s="204"/>
      <c r="H26" s="249"/>
      <c r="I26" s="249"/>
      <c r="J26" s="249"/>
      <c r="K26" s="249"/>
      <c r="L26" s="249"/>
      <c r="M26" s="314"/>
      <c r="N26" s="314"/>
      <c r="O26" s="314"/>
      <c r="P26" s="314"/>
      <c r="Q26" s="314"/>
      <c r="R26" s="314"/>
      <c r="S26" s="249"/>
      <c r="T26" s="249"/>
      <c r="U26" s="249"/>
      <c r="V26" s="249"/>
      <c r="W26" s="243" t="s">
        <v>78</v>
      </c>
      <c r="X26" s="243"/>
      <c r="Y26" s="243"/>
      <c r="Z26" s="243"/>
      <c r="AA26" s="244" t="s">
        <v>115</v>
      </c>
      <c r="AB26" s="244"/>
      <c r="AC26" s="244"/>
      <c r="AD26" s="75"/>
      <c r="AE26" s="75"/>
      <c r="AF26" s="75"/>
    </row>
    <row r="27" spans="1:38" s="43" customFormat="1" ht="19.7" customHeight="1" thickBot="1" x14ac:dyDescent="0.2">
      <c r="A27" s="248"/>
      <c r="B27" s="246">
        <f>VLOOKUP(B25,$AI$16:$AJ$20,2,0)</f>
        <v>0</v>
      </c>
      <c r="C27" s="246"/>
      <c r="D27" s="246">
        <f>VLOOKUP(D25,$AK$16:$AL$19,2,0)</f>
        <v>0</v>
      </c>
      <c r="E27" s="246"/>
      <c r="F27" s="246"/>
      <c r="G27" s="246"/>
      <c r="H27" s="249"/>
      <c r="I27" s="249"/>
      <c r="J27" s="249"/>
      <c r="K27" s="249"/>
      <c r="L27" s="249"/>
      <c r="M27" s="314"/>
      <c r="N27" s="314"/>
      <c r="O27" s="314"/>
      <c r="P27" s="314"/>
      <c r="Q27" s="314"/>
      <c r="R27" s="314"/>
      <c r="S27" s="249"/>
      <c r="T27" s="249"/>
      <c r="U27" s="249"/>
      <c r="V27" s="249"/>
      <c r="W27" s="247"/>
      <c r="X27" s="247"/>
      <c r="Y27" s="247"/>
      <c r="Z27" s="82" t="s">
        <v>75</v>
      </c>
      <c r="AA27" s="244" t="s">
        <v>115</v>
      </c>
      <c r="AB27" s="244"/>
      <c r="AC27" s="244"/>
      <c r="AD27" s="76"/>
      <c r="AE27" s="76"/>
      <c r="AF27" s="76"/>
    </row>
    <row r="28" spans="1:38" s="43" customFormat="1" ht="19.7" customHeight="1" thickTop="1" x14ac:dyDescent="0.15">
      <c r="A28" s="248">
        <v>4</v>
      </c>
      <c r="B28" s="308" t="s">
        <v>70</v>
      </c>
      <c r="C28" s="308"/>
      <c r="D28" s="309" t="s">
        <v>70</v>
      </c>
      <c r="E28" s="309"/>
      <c r="F28" s="309"/>
      <c r="G28" s="309"/>
      <c r="H28" s="249"/>
      <c r="I28" s="249"/>
      <c r="J28" s="249"/>
      <c r="K28" s="249"/>
      <c r="L28" s="249"/>
      <c r="M28" s="314"/>
      <c r="N28" s="314"/>
      <c r="O28" s="314"/>
      <c r="P28" s="314"/>
      <c r="Q28" s="314"/>
      <c r="R28" s="314"/>
      <c r="S28" s="249"/>
      <c r="T28" s="249"/>
      <c r="U28" s="249"/>
      <c r="V28" s="249"/>
      <c r="W28" s="250" t="s">
        <v>76</v>
      </c>
      <c r="X28" s="250"/>
      <c r="Y28" s="250"/>
      <c r="Z28" s="250"/>
      <c r="AA28" s="244" t="s">
        <v>115</v>
      </c>
      <c r="AB28" s="244"/>
      <c r="AC28" s="244"/>
      <c r="AD28" s="75"/>
      <c r="AE28" s="75"/>
      <c r="AF28" s="75"/>
    </row>
    <row r="29" spans="1:38" s="43" customFormat="1" ht="19.7" customHeight="1" x14ac:dyDescent="0.15">
      <c r="A29" s="248"/>
      <c r="B29" s="204" t="s">
        <v>71</v>
      </c>
      <c r="C29" s="204"/>
      <c r="D29" s="204"/>
      <c r="E29" s="204"/>
      <c r="F29" s="204"/>
      <c r="G29" s="204"/>
      <c r="H29" s="249"/>
      <c r="I29" s="249"/>
      <c r="J29" s="249"/>
      <c r="K29" s="249"/>
      <c r="L29" s="249"/>
      <c r="M29" s="314"/>
      <c r="N29" s="314"/>
      <c r="O29" s="314"/>
      <c r="P29" s="314"/>
      <c r="Q29" s="314"/>
      <c r="R29" s="314"/>
      <c r="S29" s="249"/>
      <c r="T29" s="249"/>
      <c r="U29" s="249"/>
      <c r="V29" s="249"/>
      <c r="W29" s="243" t="s">
        <v>78</v>
      </c>
      <c r="X29" s="243"/>
      <c r="Y29" s="243"/>
      <c r="Z29" s="243"/>
      <c r="AA29" s="244" t="s">
        <v>115</v>
      </c>
      <c r="AB29" s="244"/>
      <c r="AC29" s="244"/>
      <c r="AD29" s="75"/>
      <c r="AE29" s="75"/>
      <c r="AF29" s="75"/>
    </row>
    <row r="30" spans="1:38" s="43" customFormat="1" ht="19.7" customHeight="1" thickBot="1" x14ac:dyDescent="0.2">
      <c r="A30" s="248"/>
      <c r="B30" s="246">
        <f>VLOOKUP(B28,$AI$16:$AJ$20,2,0)</f>
        <v>0</v>
      </c>
      <c r="C30" s="246"/>
      <c r="D30" s="246">
        <f>VLOOKUP(D28,$AK$16:$AL$19,2,0)</f>
        <v>0</v>
      </c>
      <c r="E30" s="246"/>
      <c r="F30" s="246"/>
      <c r="G30" s="246"/>
      <c r="H30" s="249"/>
      <c r="I30" s="249"/>
      <c r="J30" s="249"/>
      <c r="K30" s="249"/>
      <c r="L30" s="249"/>
      <c r="M30" s="314"/>
      <c r="N30" s="314"/>
      <c r="O30" s="314"/>
      <c r="P30" s="314"/>
      <c r="Q30" s="314"/>
      <c r="R30" s="314"/>
      <c r="S30" s="249"/>
      <c r="T30" s="249"/>
      <c r="U30" s="249"/>
      <c r="V30" s="249"/>
      <c r="W30" s="247"/>
      <c r="X30" s="247"/>
      <c r="Y30" s="247"/>
      <c r="Z30" s="82" t="s">
        <v>75</v>
      </c>
      <c r="AA30" s="244" t="s">
        <v>115</v>
      </c>
      <c r="AB30" s="244"/>
      <c r="AC30" s="244"/>
      <c r="AD30" s="76"/>
      <c r="AE30" s="76"/>
      <c r="AF30" s="76"/>
    </row>
    <row r="31" spans="1:38" s="43" customFormat="1" ht="19.7" customHeight="1" thickTop="1" thickBot="1" x14ac:dyDescent="0.2">
      <c r="A31" s="321">
        <v>5</v>
      </c>
      <c r="B31" s="308" t="s">
        <v>70</v>
      </c>
      <c r="C31" s="308"/>
      <c r="D31" s="309" t="s">
        <v>70</v>
      </c>
      <c r="E31" s="309"/>
      <c r="F31" s="309"/>
      <c r="G31" s="309"/>
      <c r="H31" s="252"/>
      <c r="I31" s="252"/>
      <c r="J31" s="252"/>
      <c r="K31" s="252"/>
      <c r="L31" s="252"/>
      <c r="M31" s="314"/>
      <c r="N31" s="314"/>
      <c r="O31" s="314"/>
      <c r="P31" s="314"/>
      <c r="Q31" s="314"/>
      <c r="R31" s="314"/>
      <c r="S31" s="322"/>
      <c r="T31" s="322"/>
      <c r="U31" s="322"/>
      <c r="V31" s="322"/>
      <c r="W31" s="250" t="s">
        <v>76</v>
      </c>
      <c r="X31" s="250"/>
      <c r="Y31" s="250"/>
      <c r="Z31" s="250"/>
      <c r="AA31" s="244" t="s">
        <v>115</v>
      </c>
      <c r="AB31" s="244"/>
      <c r="AC31" s="244"/>
      <c r="AD31" s="75"/>
      <c r="AE31" s="75"/>
      <c r="AF31" s="75"/>
    </row>
    <row r="32" spans="1:38" s="43" customFormat="1" ht="19.7" customHeight="1" thickBot="1" x14ac:dyDescent="0.2">
      <c r="A32" s="321"/>
      <c r="B32" s="204" t="s">
        <v>71</v>
      </c>
      <c r="C32" s="204"/>
      <c r="D32" s="204"/>
      <c r="E32" s="204"/>
      <c r="F32" s="204"/>
      <c r="G32" s="204"/>
      <c r="H32" s="252"/>
      <c r="I32" s="252"/>
      <c r="J32" s="252"/>
      <c r="K32" s="252"/>
      <c r="L32" s="252"/>
      <c r="M32" s="314"/>
      <c r="N32" s="314"/>
      <c r="O32" s="314"/>
      <c r="P32" s="314"/>
      <c r="Q32" s="314"/>
      <c r="R32" s="314"/>
      <c r="S32" s="322"/>
      <c r="T32" s="322"/>
      <c r="U32" s="322"/>
      <c r="V32" s="322"/>
      <c r="W32" s="243" t="s">
        <v>78</v>
      </c>
      <c r="X32" s="243"/>
      <c r="Y32" s="243"/>
      <c r="Z32" s="243"/>
      <c r="AA32" s="244" t="s">
        <v>115</v>
      </c>
      <c r="AB32" s="244"/>
      <c r="AC32" s="244"/>
      <c r="AD32" s="75"/>
      <c r="AE32" s="75"/>
      <c r="AF32" s="75"/>
    </row>
    <row r="33" spans="1:43" s="43" customFormat="1" ht="19.7" customHeight="1" thickBot="1" x14ac:dyDescent="0.2">
      <c r="A33" s="321"/>
      <c r="B33" s="316">
        <f>VLOOKUP(B31,$AI$16:$AJ$20,2,0)</f>
        <v>0</v>
      </c>
      <c r="C33" s="316"/>
      <c r="D33" s="253">
        <f>VLOOKUP(D31,$AK$16:$AL$19,2,0)</f>
        <v>0</v>
      </c>
      <c r="E33" s="253"/>
      <c r="F33" s="253"/>
      <c r="G33" s="253"/>
      <c r="H33" s="252"/>
      <c r="I33" s="252"/>
      <c r="J33" s="252"/>
      <c r="K33" s="252"/>
      <c r="L33" s="252"/>
      <c r="M33" s="315"/>
      <c r="N33" s="317"/>
      <c r="O33" s="317"/>
      <c r="P33" s="317"/>
      <c r="Q33" s="317"/>
      <c r="R33" s="317"/>
      <c r="S33" s="322"/>
      <c r="T33" s="322"/>
      <c r="U33" s="322"/>
      <c r="V33" s="322"/>
      <c r="W33" s="318"/>
      <c r="X33" s="318"/>
      <c r="Y33" s="318"/>
      <c r="Z33" s="83" t="s">
        <v>75</v>
      </c>
      <c r="AA33" s="319" t="s">
        <v>115</v>
      </c>
      <c r="AB33" s="319"/>
      <c r="AC33" s="319"/>
      <c r="AD33" s="76"/>
      <c r="AE33" s="76"/>
      <c r="AF33" s="76"/>
    </row>
    <row r="34" spans="1:43" s="43" customFormat="1" ht="19.7" customHeight="1" x14ac:dyDescent="0.15">
      <c r="A34" s="326" t="s">
        <v>205</v>
      </c>
      <c r="B34" s="327" t="s">
        <v>116</v>
      </c>
      <c r="C34" s="327"/>
      <c r="D34" s="327"/>
      <c r="E34" s="327"/>
      <c r="F34" s="327" t="s">
        <v>117</v>
      </c>
      <c r="G34" s="327"/>
      <c r="H34" s="327"/>
      <c r="I34" s="327"/>
      <c r="J34" s="327" t="s">
        <v>118</v>
      </c>
      <c r="K34" s="327"/>
      <c r="L34" s="327"/>
      <c r="M34" s="327"/>
      <c r="N34" s="328" t="s">
        <v>119</v>
      </c>
      <c r="O34" s="328"/>
      <c r="P34" s="328"/>
      <c r="Q34" s="328"/>
      <c r="R34" s="328" t="s">
        <v>120</v>
      </c>
      <c r="S34" s="328"/>
      <c r="T34" s="328"/>
      <c r="U34" s="328"/>
      <c r="V34" s="328" t="s">
        <v>121</v>
      </c>
      <c r="W34" s="328"/>
      <c r="X34" s="328"/>
      <c r="Y34" s="328"/>
      <c r="Z34" s="329" t="s">
        <v>122</v>
      </c>
      <c r="AA34" s="329"/>
      <c r="AB34" s="329"/>
      <c r="AC34" s="329"/>
      <c r="AD34" s="76"/>
      <c r="AE34" s="76"/>
      <c r="AH34" s="73" t="s">
        <v>123</v>
      </c>
      <c r="AI34" s="73">
        <v>3</v>
      </c>
      <c r="AK34" s="73">
        <v>3</v>
      </c>
      <c r="AL34" s="73">
        <v>0.6</v>
      </c>
      <c r="AM34" s="73">
        <v>2</v>
      </c>
      <c r="AN34" s="73">
        <v>0.6</v>
      </c>
      <c r="AO34" s="73">
        <v>4</v>
      </c>
      <c r="AP34" s="73">
        <v>0.6</v>
      </c>
    </row>
    <row r="35" spans="1:43" s="43" customFormat="1" ht="19.7" customHeight="1" x14ac:dyDescent="0.15">
      <c r="A35" s="326"/>
      <c r="B35" s="330" t="s">
        <v>124</v>
      </c>
      <c r="C35" s="330"/>
      <c r="D35" s="331">
        <v>2</v>
      </c>
      <c r="E35" s="331"/>
      <c r="F35" s="330" t="s">
        <v>124</v>
      </c>
      <c r="G35" s="330"/>
      <c r="H35" s="331">
        <v>2</v>
      </c>
      <c r="I35" s="331"/>
      <c r="J35" s="330" t="s">
        <v>124</v>
      </c>
      <c r="K35" s="330"/>
      <c r="L35" s="331">
        <v>2</v>
      </c>
      <c r="M35" s="331"/>
      <c r="N35" s="330" t="s">
        <v>124</v>
      </c>
      <c r="O35" s="330"/>
      <c r="P35" s="331">
        <v>2</v>
      </c>
      <c r="Q35" s="331"/>
      <c r="R35" s="330" t="s">
        <v>124</v>
      </c>
      <c r="S35" s="330"/>
      <c r="T35" s="331">
        <v>2</v>
      </c>
      <c r="U35" s="331"/>
      <c r="V35" s="332">
        <f>SUM(B36:U37)</f>
        <v>0</v>
      </c>
      <c r="W35" s="332"/>
      <c r="X35" s="332"/>
      <c r="Y35" s="332"/>
      <c r="Z35" s="333">
        <f>AB6+V35</f>
        <v>3</v>
      </c>
      <c r="AA35" s="333"/>
      <c r="AB35" s="333"/>
      <c r="AC35" s="333"/>
      <c r="AD35" s="76"/>
      <c r="AE35" s="76"/>
      <c r="AH35" s="73" t="s">
        <v>125</v>
      </c>
      <c r="AI35" s="73">
        <v>3</v>
      </c>
      <c r="AK35" s="73">
        <v>6</v>
      </c>
      <c r="AL35" s="73">
        <v>0.4</v>
      </c>
      <c r="AM35" s="73">
        <v>3</v>
      </c>
      <c r="AN35" s="73">
        <v>0.4</v>
      </c>
      <c r="AO35" s="73">
        <v>7</v>
      </c>
      <c r="AP35" s="73">
        <v>0.4</v>
      </c>
    </row>
    <row r="36" spans="1:43" s="43" customFormat="1" ht="18" customHeight="1" x14ac:dyDescent="0.15">
      <c r="A36" s="326"/>
      <c r="B36" s="320">
        <f>D35*B21*D21</f>
        <v>0</v>
      </c>
      <c r="C36" s="320"/>
      <c r="D36" s="320"/>
      <c r="E36" s="320"/>
      <c r="F36" s="320">
        <f>H35*B24*D24</f>
        <v>0</v>
      </c>
      <c r="G36" s="320"/>
      <c r="H36" s="320"/>
      <c r="I36" s="320"/>
      <c r="J36" s="320">
        <f>L35*B27*D27</f>
        <v>0</v>
      </c>
      <c r="K36" s="320"/>
      <c r="L36" s="320"/>
      <c r="M36" s="320"/>
      <c r="N36" s="320">
        <f>P35*B30*D30</f>
        <v>0</v>
      </c>
      <c r="O36" s="320"/>
      <c r="P36" s="320"/>
      <c r="Q36" s="320"/>
      <c r="R36" s="320">
        <f>T35*B33*D33</f>
        <v>0</v>
      </c>
      <c r="S36" s="320"/>
      <c r="T36" s="320"/>
      <c r="U36" s="320"/>
      <c r="V36" s="332"/>
      <c r="W36" s="332"/>
      <c r="X36" s="332"/>
      <c r="Y36" s="332"/>
      <c r="Z36" s="333"/>
      <c r="AA36" s="333"/>
      <c r="AB36" s="333"/>
      <c r="AC36" s="333"/>
      <c r="AD36" s="76"/>
      <c r="AE36" s="76"/>
    </row>
    <row r="37" spans="1:43" s="43" customFormat="1" ht="18" customHeight="1" x14ac:dyDescent="0.15">
      <c r="A37" s="326"/>
      <c r="B37" s="320"/>
      <c r="C37" s="320"/>
      <c r="D37" s="320"/>
      <c r="E37" s="320"/>
      <c r="F37" s="320"/>
      <c r="G37" s="320"/>
      <c r="H37" s="320"/>
      <c r="I37" s="320"/>
      <c r="J37" s="320"/>
      <c r="K37" s="320"/>
      <c r="L37" s="320"/>
      <c r="M37" s="320"/>
      <c r="N37" s="320"/>
      <c r="O37" s="320"/>
      <c r="P37" s="320"/>
      <c r="Q37" s="320"/>
      <c r="R37" s="320"/>
      <c r="S37" s="320"/>
      <c r="T37" s="320"/>
      <c r="U37" s="320"/>
      <c r="V37" s="332"/>
      <c r="W37" s="332"/>
      <c r="X37" s="332"/>
      <c r="Y37" s="332"/>
      <c r="Z37" s="333"/>
      <c r="AA37" s="333"/>
      <c r="AB37" s="333"/>
      <c r="AC37" s="333"/>
      <c r="AD37" s="76"/>
      <c r="AE37" s="76"/>
      <c r="AH37" s="38"/>
      <c r="AI37" s="38"/>
      <c r="AJ37" s="38"/>
      <c r="AK37" s="38"/>
      <c r="AL37" s="38"/>
      <c r="AM37" s="38"/>
      <c r="AN37" s="38"/>
      <c r="AO37" s="38"/>
      <c r="AP37" s="38"/>
    </row>
    <row r="38" spans="1:43" s="43" customFormat="1" ht="19.7" customHeight="1" x14ac:dyDescent="0.15">
      <c r="A38" s="323" t="s">
        <v>42</v>
      </c>
      <c r="B38" s="324" t="s">
        <v>126</v>
      </c>
      <c r="C38" s="324"/>
      <c r="D38" s="324"/>
      <c r="E38" s="324"/>
      <c r="F38" s="324"/>
      <c r="G38" s="324"/>
      <c r="H38" s="324"/>
      <c r="I38" s="324"/>
      <c r="J38" s="324"/>
      <c r="K38" s="324"/>
      <c r="L38" s="324"/>
      <c r="M38" s="324"/>
      <c r="N38" s="324"/>
      <c r="O38" s="324"/>
      <c r="P38" s="324"/>
      <c r="Q38" s="324"/>
      <c r="R38" s="324"/>
      <c r="S38" s="324"/>
      <c r="T38" s="324"/>
      <c r="U38" s="324"/>
      <c r="V38" s="324"/>
      <c r="W38" s="324"/>
      <c r="X38" s="324"/>
      <c r="Y38" s="324"/>
      <c r="Z38" s="324"/>
      <c r="AA38" s="324"/>
      <c r="AB38" s="324"/>
      <c r="AC38" s="324"/>
      <c r="AD38" s="76"/>
      <c r="AE38" s="76"/>
      <c r="AF38" s="76"/>
      <c r="AI38" s="38"/>
      <c r="AJ38" s="38"/>
      <c r="AK38" s="38"/>
      <c r="AL38" s="38"/>
      <c r="AM38" s="38"/>
      <c r="AN38" s="38"/>
      <c r="AO38" s="38"/>
      <c r="AP38" s="38"/>
      <c r="AQ38" s="38"/>
    </row>
    <row r="39" spans="1:43" s="43" customFormat="1" ht="19.7" customHeight="1" x14ac:dyDescent="0.15">
      <c r="A39" s="323"/>
      <c r="B39" s="325" t="s">
        <v>204</v>
      </c>
      <c r="C39" s="325"/>
      <c r="D39" s="325"/>
      <c r="E39" s="325"/>
      <c r="F39" s="325"/>
      <c r="G39" s="325"/>
      <c r="H39" s="325"/>
      <c r="I39" s="325"/>
      <c r="J39" s="325"/>
      <c r="K39" s="325"/>
      <c r="L39" s="325"/>
      <c r="M39" s="325"/>
      <c r="N39" s="325"/>
      <c r="O39" s="325"/>
      <c r="P39" s="325"/>
      <c r="Q39" s="325"/>
      <c r="R39" s="325"/>
      <c r="S39" s="325"/>
      <c r="T39" s="325"/>
      <c r="U39" s="325"/>
      <c r="V39" s="325"/>
      <c r="W39" s="325"/>
      <c r="X39" s="325"/>
      <c r="Y39" s="325"/>
      <c r="Z39" s="325"/>
      <c r="AA39" s="325"/>
      <c r="AB39" s="325"/>
      <c r="AC39" s="325"/>
      <c r="AD39" s="76"/>
      <c r="AE39" s="76"/>
      <c r="AF39" s="76"/>
      <c r="AI39" s="38"/>
      <c r="AJ39" s="38"/>
      <c r="AK39" s="38"/>
      <c r="AL39" s="38"/>
      <c r="AM39" s="38"/>
      <c r="AN39" s="38"/>
      <c r="AO39" s="38"/>
      <c r="AP39" s="38"/>
      <c r="AQ39" s="38"/>
    </row>
    <row r="40" spans="1:43" ht="19.7" customHeight="1" x14ac:dyDescent="0.15">
      <c r="A40" s="323"/>
      <c r="B40" s="38" t="s">
        <v>127</v>
      </c>
      <c r="AC40" s="84"/>
    </row>
    <row r="41" spans="1:43" ht="19.7" customHeight="1" x14ac:dyDescent="0.15">
      <c r="A41" s="323"/>
      <c r="B41" s="85" t="s">
        <v>128</v>
      </c>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6"/>
    </row>
    <row r="42" spans="1:43" ht="12.75" customHeight="1" x14ac:dyDescent="0.15">
      <c r="A42" s="75"/>
      <c r="B42" s="75"/>
      <c r="C42" s="75"/>
      <c r="D42" s="75"/>
      <c r="E42" s="75"/>
    </row>
    <row r="43" spans="1:43" ht="12.75" customHeight="1" x14ac:dyDescent="0.15">
      <c r="A43" s="75"/>
      <c r="B43" s="75"/>
      <c r="C43" s="75"/>
      <c r="D43" s="75"/>
      <c r="E43" s="75"/>
    </row>
  </sheetData>
  <mergeCells count="184">
    <mergeCell ref="A38:A41"/>
    <mergeCell ref="B38:AC38"/>
    <mergeCell ref="B39:AC39"/>
    <mergeCell ref="A34:A37"/>
    <mergeCell ref="B34:E34"/>
    <mergeCell ref="F34:I34"/>
    <mergeCell ref="J34:M34"/>
    <mergeCell ref="N34:Q34"/>
    <mergeCell ref="R34:U34"/>
    <mergeCell ref="V34:Y34"/>
    <mergeCell ref="Z34:AC34"/>
    <mergeCell ref="B35:C35"/>
    <mergeCell ref="D35:E35"/>
    <mergeCell ref="F35:G35"/>
    <mergeCell ref="H35:I35"/>
    <mergeCell ref="J35:K35"/>
    <mergeCell ref="L35:M35"/>
    <mergeCell ref="N35:O35"/>
    <mergeCell ref="P35:Q35"/>
    <mergeCell ref="R35:S35"/>
    <mergeCell ref="T35:U35"/>
    <mergeCell ref="V35:Y37"/>
    <mergeCell ref="Z35:AC37"/>
    <mergeCell ref="B36:E37"/>
    <mergeCell ref="F36:I37"/>
    <mergeCell ref="J36:M37"/>
    <mergeCell ref="N36:Q37"/>
    <mergeCell ref="A31:A33"/>
    <mergeCell ref="B31:C31"/>
    <mergeCell ref="D31:G31"/>
    <mergeCell ref="H31:L33"/>
    <mergeCell ref="M31:R31"/>
    <mergeCell ref="R36:U37"/>
    <mergeCell ref="S31:V33"/>
    <mergeCell ref="W31:Z31"/>
    <mergeCell ref="AA31:AC31"/>
    <mergeCell ref="B32:G32"/>
    <mergeCell ref="M32:R32"/>
    <mergeCell ref="W32:Z32"/>
    <mergeCell ref="AA32:AC32"/>
    <mergeCell ref="B33:C33"/>
    <mergeCell ref="D33:G33"/>
    <mergeCell ref="M33:R33"/>
    <mergeCell ref="W33:Y33"/>
    <mergeCell ref="AA33:AC33"/>
    <mergeCell ref="A28:A30"/>
    <mergeCell ref="B28:C28"/>
    <mergeCell ref="D28:G28"/>
    <mergeCell ref="H28:L30"/>
    <mergeCell ref="M28:R28"/>
    <mergeCell ref="S28:V30"/>
    <mergeCell ref="W28:Z28"/>
    <mergeCell ref="AA28:AC28"/>
    <mergeCell ref="B29:G29"/>
    <mergeCell ref="M29:R29"/>
    <mergeCell ref="W29:Z29"/>
    <mergeCell ref="AA29:AC29"/>
    <mergeCell ref="B30:C30"/>
    <mergeCell ref="D30:G30"/>
    <mergeCell ref="M30:R30"/>
    <mergeCell ref="W30:Y30"/>
    <mergeCell ref="AA30:AC30"/>
    <mergeCell ref="A25:A27"/>
    <mergeCell ref="B25:C25"/>
    <mergeCell ref="D25:G25"/>
    <mergeCell ref="H25:L27"/>
    <mergeCell ref="M25:R25"/>
    <mergeCell ref="S25:V27"/>
    <mergeCell ref="W25:Z25"/>
    <mergeCell ref="AA25:AC25"/>
    <mergeCell ref="B26:G26"/>
    <mergeCell ref="M26:R26"/>
    <mergeCell ref="W26:Z26"/>
    <mergeCell ref="AA26:AC26"/>
    <mergeCell ref="B27:C27"/>
    <mergeCell ref="D27:G27"/>
    <mergeCell ref="M27:R27"/>
    <mergeCell ref="W27:Y27"/>
    <mergeCell ref="AA27:AC27"/>
    <mergeCell ref="A22:A24"/>
    <mergeCell ref="B22:C22"/>
    <mergeCell ref="D22:G22"/>
    <mergeCell ref="H22:L24"/>
    <mergeCell ref="M22:R22"/>
    <mergeCell ref="S22:V24"/>
    <mergeCell ref="W22:Z22"/>
    <mergeCell ref="AA22:AC22"/>
    <mergeCell ref="B23:G23"/>
    <mergeCell ref="M23:R23"/>
    <mergeCell ref="W23:Z23"/>
    <mergeCell ref="AA23:AC23"/>
    <mergeCell ref="B24:C24"/>
    <mergeCell ref="D24:G24"/>
    <mergeCell ref="M24:R24"/>
    <mergeCell ref="W24:Y24"/>
    <mergeCell ref="AA24:AC24"/>
    <mergeCell ref="A19:A21"/>
    <mergeCell ref="B19:C19"/>
    <mergeCell ref="D19:G19"/>
    <mergeCell ref="H19:L21"/>
    <mergeCell ref="M19:R19"/>
    <mergeCell ref="S19:V21"/>
    <mergeCell ref="W19:Z19"/>
    <mergeCell ref="AA19:AC19"/>
    <mergeCell ref="B20:G20"/>
    <mergeCell ref="M20:R20"/>
    <mergeCell ref="W20:Z20"/>
    <mergeCell ref="AA20:AC20"/>
    <mergeCell ref="B21:C21"/>
    <mergeCell ref="D21:G21"/>
    <mergeCell ref="M21:R21"/>
    <mergeCell ref="W21:Y21"/>
    <mergeCell ref="AA21:AC21"/>
    <mergeCell ref="A16:A18"/>
    <mergeCell ref="B16:C16"/>
    <mergeCell ref="D16:G16"/>
    <mergeCell ref="H16:L18"/>
    <mergeCell ref="M16:R16"/>
    <mergeCell ref="S16:V18"/>
    <mergeCell ref="W16:Z16"/>
    <mergeCell ref="AA16:AC16"/>
    <mergeCell ref="B17:G17"/>
    <mergeCell ref="M17:R17"/>
    <mergeCell ref="W17:Z17"/>
    <mergeCell ref="AA17:AC17"/>
    <mergeCell ref="B18:C18"/>
    <mergeCell ref="D18:G18"/>
    <mergeCell ref="M18:R18"/>
    <mergeCell ref="W18:Y18"/>
    <mergeCell ref="AA18:AC18"/>
    <mergeCell ref="A12:A15"/>
    <mergeCell ref="B12:C12"/>
    <mergeCell ref="D12:G12"/>
    <mergeCell ref="H12:L15"/>
    <mergeCell ref="M12:R12"/>
    <mergeCell ref="S12:Z12"/>
    <mergeCell ref="AA12:AC12"/>
    <mergeCell ref="B13:C15"/>
    <mergeCell ref="D13:G15"/>
    <mergeCell ref="M13:R14"/>
    <mergeCell ref="S13:V15"/>
    <mergeCell ref="W13:Z13"/>
    <mergeCell ref="AA13:AC13"/>
    <mergeCell ref="W14:Z14"/>
    <mergeCell ref="AA14:AC14"/>
    <mergeCell ref="M15:R15"/>
    <mergeCell ref="W15:Z15"/>
    <mergeCell ref="AA15:AC15"/>
    <mergeCell ref="A8:J8"/>
    <mergeCell ref="N8:Q8"/>
    <mergeCell ref="W8:X8"/>
    <mergeCell ref="Z8:AA8"/>
    <mergeCell ref="A9:J9"/>
    <mergeCell ref="N9:Q9"/>
    <mergeCell ref="W9:X9"/>
    <mergeCell ref="Z9:AA9"/>
    <mergeCell ref="A10:J10"/>
    <mergeCell ref="N10:Q10"/>
    <mergeCell ref="W10:X10"/>
    <mergeCell ref="Z10:AA10"/>
    <mergeCell ref="Z6:AA7"/>
    <mergeCell ref="W1:Y1"/>
    <mergeCell ref="Z1:AC1"/>
    <mergeCell ref="M2:X2"/>
    <mergeCell ref="Y2:AC2"/>
    <mergeCell ref="A3:B3"/>
    <mergeCell ref="C3:M3"/>
    <mergeCell ref="N3:Q3"/>
    <mergeCell ref="R3:Y3"/>
    <mergeCell ref="AA3:AB3"/>
    <mergeCell ref="A4:B4"/>
    <mergeCell ref="C4:M4"/>
    <mergeCell ref="N4:O4"/>
    <mergeCell ref="P4:U4"/>
    <mergeCell ref="V4:Y4"/>
    <mergeCell ref="Z4:AB4"/>
    <mergeCell ref="Z5:AC5"/>
    <mergeCell ref="A6:J6"/>
    <mergeCell ref="N6:Q6"/>
    <mergeCell ref="W6:X6"/>
    <mergeCell ref="AB6:AC10"/>
    <mergeCell ref="A7:J7"/>
    <mergeCell ref="N7:Q7"/>
    <mergeCell ref="W7:X7"/>
  </mergeCells>
  <phoneticPr fontId="18"/>
  <dataValidations count="6">
    <dataValidation type="list" allowBlank="1" showInputMessage="1" showErrorMessage="1" sqref="A10:J10">
      <formula1>$AO$8:$AO$10</formula1>
      <formula2>0</formula2>
    </dataValidation>
    <dataValidation type="list" allowBlank="1" showInputMessage="1" showErrorMessage="1" sqref="A8">
      <formula1>$AK$8:$AK$9</formula1>
      <formula2>0</formula2>
    </dataValidation>
    <dataValidation type="list" allowBlank="1" showInputMessage="1" showErrorMessage="1" sqref="A9">
      <formula1>$AM$8:$AM$9</formula1>
      <formula2>0</formula2>
    </dataValidation>
    <dataValidation type="list" allowBlank="1" showInputMessage="1" showErrorMessage="1" sqref="B16:C16">
      <formula1>$AI$16:$AI$20</formula1>
      <formula2>0</formula2>
    </dataValidation>
    <dataValidation type="list" allowBlank="1" showInputMessage="1" showErrorMessage="1" sqref="D16:G16 D19:G19 D28:G28 D22:G22 D25:G25 D31:G31">
      <formula1>$AK$16:$AK$19</formula1>
      <formula2>0</formula2>
    </dataValidation>
    <dataValidation type="list" allowBlank="1" showInputMessage="1" showErrorMessage="1" sqref="B19:C19 B22:C22 B25:C25 B28:C28 B31:C31">
      <formula1>$AI$16:$AI$18</formula1>
    </dataValidation>
  </dataValidations>
  <pageMargins left="0.78740157480314965" right="0.39370078740157483" top="0.78740157480314965" bottom="0.78740157480314965" header="0.51181102362204722" footer="0.39370078740157483"/>
  <pageSetup paperSize="9" scale="97" firstPageNumber="0" orientation="portrait" horizontalDpi="300" verticalDpi="300" r:id="rId1"/>
  <headerFooter>
    <oddHeader>&amp;L様式５－１</oddHeader>
    <oddFooter>&amp;R&amp;"ＭＳ 明朝,標準"&amp;9倉敷市庁舎等再編整備事業（行政ゾーン整備）管理支援業務プロポーザル</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79646"/>
    <pageSetUpPr fitToPage="1"/>
  </sheetPr>
  <dimension ref="A1:AMK43"/>
  <sheetViews>
    <sheetView showGridLines="0" view="pageBreakPreview" zoomScaleNormal="100" workbookViewId="0">
      <selection activeCell="A2" sqref="A2"/>
    </sheetView>
  </sheetViews>
  <sheetFormatPr defaultRowHeight="13.5" x14ac:dyDescent="0.15"/>
  <cols>
    <col min="1" max="15" width="3.125" style="38" customWidth="1"/>
    <col min="16" max="16" width="3" style="38" customWidth="1"/>
    <col min="17" max="28" width="3.125" style="38" customWidth="1"/>
    <col min="29" max="29" width="4.375" style="38" customWidth="1"/>
    <col min="30" max="33" width="2.125" style="38" customWidth="1"/>
    <col min="34" max="34" width="11.5" style="38" hidden="1" customWidth="1"/>
    <col min="35" max="35" width="14.5" style="38" hidden="1" customWidth="1"/>
    <col min="36" max="36" width="4.5" style="38" hidden="1" customWidth="1"/>
    <col min="37" max="37" width="9.5" style="38" hidden="1" customWidth="1"/>
    <col min="38" max="38" width="4.5" style="38" hidden="1" customWidth="1"/>
    <col min="39" max="39" width="10.875" style="38" hidden="1" customWidth="1"/>
    <col min="40" max="40" width="4.5" style="38" hidden="1" customWidth="1"/>
    <col min="41" max="41" width="30.5" style="38" hidden="1" customWidth="1"/>
    <col min="42" max="42" width="4.625" style="38" hidden="1" customWidth="1"/>
    <col min="43" max="43" width="13" style="38" hidden="1" customWidth="1"/>
    <col min="44" max="1025" width="13" style="38" customWidth="1"/>
  </cols>
  <sheetData>
    <row r="1" spans="1:51" ht="18" customHeight="1" x14ac:dyDescent="0.15">
      <c r="W1" s="204" t="s">
        <v>22</v>
      </c>
      <c r="X1" s="204"/>
      <c r="Y1" s="204"/>
      <c r="Z1" s="204"/>
      <c r="AA1" s="204"/>
      <c r="AB1" s="204"/>
      <c r="AC1" s="204"/>
    </row>
    <row r="2" spans="1:51" ht="19.7" customHeight="1" x14ac:dyDescent="0.15">
      <c r="A2" s="39" t="s">
        <v>8</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row>
    <row r="3" spans="1:51" s="43" customFormat="1" ht="19.7" customHeight="1" x14ac:dyDescent="0.15">
      <c r="A3" s="283" t="s">
        <v>92</v>
      </c>
      <c r="B3" s="283"/>
      <c r="C3" s="284" t="s">
        <v>93</v>
      </c>
      <c r="D3" s="284"/>
      <c r="E3" s="284"/>
      <c r="F3" s="284"/>
      <c r="G3" s="284"/>
      <c r="H3" s="284"/>
      <c r="I3" s="284"/>
      <c r="J3" s="284"/>
      <c r="K3" s="284"/>
      <c r="L3" s="284"/>
      <c r="M3" s="284"/>
      <c r="N3" s="285" t="s">
        <v>94</v>
      </c>
      <c r="O3" s="285"/>
      <c r="P3" s="285"/>
      <c r="Q3" s="285"/>
      <c r="R3" s="286" t="s">
        <v>95</v>
      </c>
      <c r="S3" s="286"/>
      <c r="T3" s="286"/>
      <c r="U3" s="286"/>
      <c r="V3" s="286"/>
      <c r="W3" s="286"/>
      <c r="X3" s="286"/>
      <c r="Y3" s="286"/>
      <c r="Z3" s="41" t="s">
        <v>96</v>
      </c>
      <c r="AA3" s="287"/>
      <c r="AB3" s="287"/>
      <c r="AC3" s="42" t="s">
        <v>219</v>
      </c>
      <c r="AD3" s="38"/>
      <c r="AE3" s="38"/>
      <c r="AF3" s="38"/>
    </row>
    <row r="4" spans="1:51" s="43" customFormat="1" ht="19.7" customHeight="1" x14ac:dyDescent="0.15">
      <c r="A4" s="283" t="s">
        <v>97</v>
      </c>
      <c r="B4" s="283"/>
      <c r="C4" s="286"/>
      <c r="D4" s="286"/>
      <c r="E4" s="286"/>
      <c r="F4" s="286"/>
      <c r="G4" s="286"/>
      <c r="H4" s="286"/>
      <c r="I4" s="286"/>
      <c r="J4" s="286"/>
      <c r="K4" s="286"/>
      <c r="L4" s="286"/>
      <c r="M4" s="286"/>
      <c r="N4" s="285" t="s">
        <v>98</v>
      </c>
      <c r="O4" s="285"/>
      <c r="P4" s="288"/>
      <c r="Q4" s="288"/>
      <c r="R4" s="288"/>
      <c r="S4" s="288"/>
      <c r="T4" s="288"/>
      <c r="U4" s="288"/>
      <c r="V4" s="289" t="s">
        <v>99</v>
      </c>
      <c r="W4" s="289"/>
      <c r="X4" s="289"/>
      <c r="Y4" s="289"/>
      <c r="Z4" s="290"/>
      <c r="AA4" s="290"/>
      <c r="AB4" s="290"/>
      <c r="AC4" s="44" t="s">
        <v>100</v>
      </c>
      <c r="AD4" s="38"/>
      <c r="AE4" s="38"/>
      <c r="AF4" s="38"/>
    </row>
    <row r="5" spans="1:51" s="43" customFormat="1" ht="19.7" customHeight="1" thickBot="1" x14ac:dyDescent="0.2">
      <c r="A5" s="45" t="s">
        <v>101</v>
      </c>
      <c r="B5" s="46"/>
      <c r="C5" s="46"/>
      <c r="D5" s="46"/>
      <c r="E5" s="46"/>
      <c r="F5" s="46"/>
      <c r="G5" s="46"/>
      <c r="H5" s="46"/>
      <c r="I5" s="46"/>
      <c r="J5" s="46"/>
      <c r="K5" s="46"/>
      <c r="L5" s="46"/>
      <c r="M5" s="46"/>
      <c r="N5" s="46"/>
      <c r="O5" s="46"/>
      <c r="P5" s="46"/>
      <c r="Q5" s="46"/>
      <c r="R5" s="46"/>
      <c r="S5" s="46"/>
      <c r="T5" s="46"/>
      <c r="U5" s="46"/>
      <c r="V5" s="46"/>
      <c r="W5" s="46"/>
      <c r="X5" s="46"/>
      <c r="Y5" s="47"/>
      <c r="Z5" s="291" t="s">
        <v>206</v>
      </c>
      <c r="AA5" s="291"/>
      <c r="AB5" s="291"/>
      <c r="AC5" s="291"/>
      <c r="AD5" s="38"/>
      <c r="AE5" s="38"/>
      <c r="AF5" s="38"/>
    </row>
    <row r="6" spans="1:51" s="43" customFormat="1" ht="19.7" customHeight="1" thickBot="1" x14ac:dyDescent="0.2">
      <c r="A6" s="292" t="s">
        <v>36</v>
      </c>
      <c r="B6" s="292"/>
      <c r="C6" s="292"/>
      <c r="D6" s="292"/>
      <c r="E6" s="292"/>
      <c r="F6" s="292"/>
      <c r="G6" s="292"/>
      <c r="H6" s="292"/>
      <c r="I6" s="292"/>
      <c r="J6" s="292"/>
      <c r="K6" s="48" t="s">
        <v>102</v>
      </c>
      <c r="L6" s="49"/>
      <c r="M6" s="49"/>
      <c r="N6" s="293"/>
      <c r="O6" s="293"/>
      <c r="P6" s="293"/>
      <c r="Q6" s="293"/>
      <c r="R6" s="48" t="s">
        <v>103</v>
      </c>
      <c r="S6" s="50"/>
      <c r="T6" s="51"/>
      <c r="U6" s="51"/>
      <c r="V6" s="51"/>
      <c r="W6" s="293"/>
      <c r="X6" s="293"/>
      <c r="Y6" s="52" t="s">
        <v>100</v>
      </c>
      <c r="Z6" s="277">
        <v>2</v>
      </c>
      <c r="AA6" s="278"/>
      <c r="AB6" s="294">
        <f>SUM(Z6:AA10)</f>
        <v>2</v>
      </c>
      <c r="AC6" s="294"/>
      <c r="AD6" s="38"/>
      <c r="AE6" s="38"/>
      <c r="AF6" s="38"/>
      <c r="AQ6" s="53"/>
      <c r="AR6" s="54"/>
      <c r="AS6" s="54"/>
      <c r="AT6" s="54"/>
      <c r="AU6" s="54"/>
      <c r="AV6" s="54"/>
      <c r="AW6" s="54"/>
      <c r="AX6" s="54"/>
    </row>
    <row r="7" spans="1:51" s="43" customFormat="1" ht="19.7" customHeight="1" thickBot="1" x14ac:dyDescent="0.2">
      <c r="A7" s="292" t="s">
        <v>37</v>
      </c>
      <c r="B7" s="292"/>
      <c r="C7" s="292"/>
      <c r="D7" s="292"/>
      <c r="E7" s="292"/>
      <c r="F7" s="292"/>
      <c r="G7" s="292"/>
      <c r="H7" s="292"/>
      <c r="I7" s="292"/>
      <c r="J7" s="292"/>
      <c r="K7" s="48" t="s">
        <v>102</v>
      </c>
      <c r="L7" s="49"/>
      <c r="M7" s="49"/>
      <c r="N7" s="293"/>
      <c r="O7" s="293"/>
      <c r="P7" s="293"/>
      <c r="Q7" s="293"/>
      <c r="R7" s="48" t="s">
        <v>103</v>
      </c>
      <c r="S7" s="50"/>
      <c r="T7" s="51"/>
      <c r="U7" s="51"/>
      <c r="V7" s="51"/>
      <c r="W7" s="293"/>
      <c r="X7" s="293"/>
      <c r="Y7" s="52" t="s">
        <v>100</v>
      </c>
      <c r="Z7" s="279"/>
      <c r="AA7" s="280"/>
      <c r="AB7" s="294"/>
      <c r="AC7" s="294"/>
      <c r="AD7" s="38"/>
      <c r="AE7" s="38"/>
      <c r="AF7" s="38"/>
      <c r="AQ7" s="53"/>
      <c r="AR7" s="54"/>
      <c r="AS7" s="54"/>
      <c r="AT7" s="54"/>
      <c r="AU7" s="54"/>
      <c r="AV7" s="54"/>
      <c r="AW7" s="54"/>
      <c r="AX7" s="54"/>
    </row>
    <row r="8" spans="1:51" s="43" customFormat="1" ht="19.7" customHeight="1" thickBot="1" x14ac:dyDescent="0.2">
      <c r="A8" s="295" t="s">
        <v>70</v>
      </c>
      <c r="B8" s="295"/>
      <c r="C8" s="295"/>
      <c r="D8" s="295"/>
      <c r="E8" s="295"/>
      <c r="F8" s="295"/>
      <c r="G8" s="295"/>
      <c r="H8" s="295"/>
      <c r="I8" s="295"/>
      <c r="J8" s="295"/>
      <c r="K8" s="55" t="s">
        <v>102</v>
      </c>
      <c r="L8" s="56"/>
      <c r="M8" s="56"/>
      <c r="N8" s="296"/>
      <c r="O8" s="296"/>
      <c r="P8" s="296"/>
      <c r="Q8" s="296"/>
      <c r="R8" s="55" t="s">
        <v>103</v>
      </c>
      <c r="S8" s="57"/>
      <c r="T8" s="58"/>
      <c r="U8" s="58"/>
      <c r="V8" s="58"/>
      <c r="W8" s="296"/>
      <c r="X8" s="296"/>
      <c r="Y8" s="59" t="s">
        <v>100</v>
      </c>
      <c r="Z8" s="297">
        <f>VLOOKUP(A8,$AK$8:$AL$9,2,0)</f>
        <v>0</v>
      </c>
      <c r="AA8" s="297"/>
      <c r="AB8" s="294"/>
      <c r="AC8" s="294"/>
      <c r="AD8" s="38"/>
      <c r="AE8" s="38"/>
      <c r="AF8" s="38"/>
      <c r="AI8" s="60" t="s">
        <v>36</v>
      </c>
      <c r="AJ8" s="61">
        <v>1</v>
      </c>
      <c r="AK8" s="62" t="s">
        <v>104</v>
      </c>
      <c r="AL8" s="61">
        <v>0.5</v>
      </c>
      <c r="AM8" s="60" t="s">
        <v>105</v>
      </c>
      <c r="AN8" s="61">
        <v>0.5</v>
      </c>
      <c r="AO8" s="60" t="s">
        <v>106</v>
      </c>
      <c r="AP8" s="63">
        <v>1</v>
      </c>
      <c r="AQ8" s="64"/>
      <c r="AR8" s="65"/>
      <c r="AS8" s="65"/>
      <c r="AT8" s="65"/>
      <c r="AU8" s="65"/>
      <c r="AV8" s="65"/>
      <c r="AW8" s="65"/>
      <c r="AX8" s="65"/>
    </row>
    <row r="9" spans="1:51" s="43" customFormat="1" ht="19.7" customHeight="1" x14ac:dyDescent="0.15">
      <c r="A9" s="295" t="s">
        <v>70</v>
      </c>
      <c r="B9" s="295"/>
      <c r="C9" s="295"/>
      <c r="D9" s="295"/>
      <c r="E9" s="295"/>
      <c r="F9" s="295"/>
      <c r="G9" s="295"/>
      <c r="H9" s="295"/>
      <c r="I9" s="295"/>
      <c r="J9" s="295"/>
      <c r="K9" s="55" t="s">
        <v>102</v>
      </c>
      <c r="L9" s="56"/>
      <c r="M9" s="56"/>
      <c r="N9" s="296"/>
      <c r="O9" s="296"/>
      <c r="P9" s="296"/>
      <c r="Q9" s="296"/>
      <c r="R9" s="55" t="s">
        <v>103</v>
      </c>
      <c r="S9" s="57"/>
      <c r="T9" s="58"/>
      <c r="U9" s="58"/>
      <c r="V9" s="58"/>
      <c r="W9" s="296"/>
      <c r="X9" s="296"/>
      <c r="Y9" s="59" t="s">
        <v>100</v>
      </c>
      <c r="Z9" s="297">
        <f>VLOOKUP(A9,$AM$8:$AN$9,2,0)</f>
        <v>0</v>
      </c>
      <c r="AA9" s="297"/>
      <c r="AB9" s="294"/>
      <c r="AC9" s="294"/>
      <c r="AD9" s="38"/>
      <c r="AE9" s="38"/>
      <c r="AF9" s="38"/>
      <c r="AI9" s="60" t="s">
        <v>37</v>
      </c>
      <c r="AJ9" s="61">
        <v>1</v>
      </c>
      <c r="AK9" s="62" t="s">
        <v>70</v>
      </c>
      <c r="AL9" s="61">
        <v>0</v>
      </c>
      <c r="AM9" s="62" t="s">
        <v>70</v>
      </c>
      <c r="AN9" s="61">
        <v>0</v>
      </c>
      <c r="AO9" s="60" t="s">
        <v>107</v>
      </c>
      <c r="AP9" s="63">
        <v>1</v>
      </c>
      <c r="AQ9" s="53"/>
      <c r="AR9" s="54"/>
      <c r="AS9" s="54"/>
      <c r="AT9" s="54"/>
      <c r="AU9" s="54"/>
    </row>
    <row r="10" spans="1:51" s="43" customFormat="1" ht="19.7" customHeight="1" x14ac:dyDescent="0.15">
      <c r="A10" s="298" t="s">
        <v>70</v>
      </c>
      <c r="B10" s="298"/>
      <c r="C10" s="298"/>
      <c r="D10" s="298"/>
      <c r="E10" s="298"/>
      <c r="F10" s="298"/>
      <c r="G10" s="298"/>
      <c r="H10" s="298"/>
      <c r="I10" s="298"/>
      <c r="J10" s="298"/>
      <c r="K10" s="55" t="s">
        <v>102</v>
      </c>
      <c r="L10" s="56"/>
      <c r="M10" s="56"/>
      <c r="N10" s="299"/>
      <c r="O10" s="299"/>
      <c r="P10" s="299"/>
      <c r="Q10" s="299"/>
      <c r="R10" s="66" t="s">
        <v>103</v>
      </c>
      <c r="S10" s="67"/>
      <c r="T10" s="68"/>
      <c r="U10" s="68"/>
      <c r="V10" s="68"/>
      <c r="W10" s="296"/>
      <c r="X10" s="296"/>
      <c r="Y10" s="59" t="s">
        <v>100</v>
      </c>
      <c r="Z10" s="297">
        <f>VLOOKUP(A10,$AO$8:$AP$10,2,0)</f>
        <v>0</v>
      </c>
      <c r="AA10" s="297"/>
      <c r="AB10" s="294"/>
      <c r="AC10" s="294"/>
      <c r="AD10" s="38"/>
      <c r="AE10" s="38"/>
      <c r="AF10" s="38"/>
      <c r="AI10" s="60" t="s">
        <v>70</v>
      </c>
      <c r="AJ10" s="61">
        <v>0</v>
      </c>
      <c r="AK10" s="62"/>
      <c r="AM10" s="62"/>
      <c r="AN10" s="61"/>
      <c r="AO10" s="60" t="s">
        <v>70</v>
      </c>
      <c r="AP10" s="69">
        <v>0</v>
      </c>
    </row>
    <row r="11" spans="1:51" s="43" customFormat="1" ht="19.7" customHeight="1" x14ac:dyDescent="0.15">
      <c r="A11" s="133" t="s">
        <v>220</v>
      </c>
      <c r="B11" s="134"/>
      <c r="C11" s="134"/>
      <c r="D11" s="134"/>
      <c r="E11" s="134"/>
      <c r="F11" s="134"/>
      <c r="G11" s="134"/>
      <c r="H11" s="134"/>
      <c r="I11" s="134"/>
      <c r="J11" s="134"/>
      <c r="K11" s="134"/>
      <c r="L11" s="134"/>
      <c r="M11" s="70"/>
      <c r="N11" s="70"/>
      <c r="O11" s="70"/>
      <c r="P11" s="70"/>
      <c r="Q11" s="70"/>
      <c r="R11" s="70"/>
      <c r="S11" s="70"/>
      <c r="T11" s="70"/>
      <c r="U11" s="70"/>
      <c r="V11" s="70"/>
      <c r="W11" s="70"/>
      <c r="X11" s="70"/>
      <c r="Y11" s="70"/>
      <c r="Z11" s="70"/>
      <c r="AA11" s="70"/>
      <c r="AB11" s="70"/>
      <c r="AC11" s="71"/>
      <c r="AD11" s="38"/>
      <c r="AE11" s="38"/>
      <c r="AF11" s="38"/>
      <c r="AI11" s="72"/>
      <c r="AJ11" s="61"/>
      <c r="AO11" s="73"/>
      <c r="AP11" s="63">
        <v>0</v>
      </c>
    </row>
    <row r="12" spans="1:51" s="43" customFormat="1" ht="19.7" customHeight="1" x14ac:dyDescent="0.15">
      <c r="A12" s="207" t="s">
        <v>43</v>
      </c>
      <c r="B12" s="208" t="s">
        <v>44</v>
      </c>
      <c r="C12" s="208"/>
      <c r="D12" s="208" t="s">
        <v>108</v>
      </c>
      <c r="E12" s="208"/>
      <c r="F12" s="208"/>
      <c r="G12" s="208"/>
      <c r="H12" s="300" t="s">
        <v>46</v>
      </c>
      <c r="I12" s="300"/>
      <c r="J12" s="300"/>
      <c r="K12" s="300"/>
      <c r="L12" s="300"/>
      <c r="M12" s="211" t="s">
        <v>47</v>
      </c>
      <c r="N12" s="211"/>
      <c r="O12" s="211"/>
      <c r="P12" s="211"/>
      <c r="Q12" s="211"/>
      <c r="R12" s="211"/>
      <c r="S12" s="211" t="s">
        <v>48</v>
      </c>
      <c r="T12" s="211"/>
      <c r="U12" s="211"/>
      <c r="V12" s="211"/>
      <c r="W12" s="211"/>
      <c r="X12" s="211"/>
      <c r="Y12" s="211"/>
      <c r="Z12" s="211"/>
      <c r="AA12" s="212" t="s">
        <v>49</v>
      </c>
      <c r="AB12" s="212"/>
      <c r="AC12" s="212"/>
      <c r="AD12" s="74"/>
      <c r="AE12" s="74"/>
      <c r="AO12" s="60" t="s">
        <v>70</v>
      </c>
    </row>
    <row r="13" spans="1:51" s="43" customFormat="1" ht="19.7" customHeight="1" x14ac:dyDescent="0.15">
      <c r="A13" s="207"/>
      <c r="B13" s="213" t="s">
        <v>50</v>
      </c>
      <c r="C13" s="213"/>
      <c r="D13" s="301" t="s">
        <v>109</v>
      </c>
      <c r="E13" s="301"/>
      <c r="F13" s="301"/>
      <c r="G13" s="301"/>
      <c r="H13" s="300"/>
      <c r="I13" s="300"/>
      <c r="J13" s="300"/>
      <c r="K13" s="300"/>
      <c r="L13" s="300"/>
      <c r="M13" s="141" t="s">
        <v>110</v>
      </c>
      <c r="N13" s="141"/>
      <c r="O13" s="141"/>
      <c r="P13" s="141"/>
      <c r="Q13" s="141"/>
      <c r="R13" s="141"/>
      <c r="S13" s="215" t="s">
        <v>53</v>
      </c>
      <c r="T13" s="215"/>
      <c r="U13" s="215"/>
      <c r="V13" s="215"/>
      <c r="W13" s="141" t="s">
        <v>54</v>
      </c>
      <c r="X13" s="141"/>
      <c r="Y13" s="141"/>
      <c r="Z13" s="141"/>
      <c r="AA13" s="216" t="s">
        <v>55</v>
      </c>
      <c r="AB13" s="216"/>
      <c r="AC13" s="216"/>
      <c r="AD13" s="75"/>
      <c r="AE13" s="75"/>
    </row>
    <row r="14" spans="1:51" s="43" customFormat="1" ht="19.7" customHeight="1" x14ac:dyDescent="0.15">
      <c r="A14" s="207"/>
      <c r="B14" s="213"/>
      <c r="C14" s="213"/>
      <c r="D14" s="301"/>
      <c r="E14" s="301"/>
      <c r="F14" s="301"/>
      <c r="G14" s="301"/>
      <c r="H14" s="300"/>
      <c r="I14" s="300"/>
      <c r="J14" s="300"/>
      <c r="K14" s="300"/>
      <c r="L14" s="300"/>
      <c r="M14" s="141"/>
      <c r="N14" s="141"/>
      <c r="O14" s="141"/>
      <c r="P14" s="141"/>
      <c r="Q14" s="141"/>
      <c r="R14" s="141"/>
      <c r="S14" s="215"/>
      <c r="T14" s="215"/>
      <c r="U14" s="215"/>
      <c r="V14" s="215"/>
      <c r="W14" s="141" t="s">
        <v>57</v>
      </c>
      <c r="X14" s="141"/>
      <c r="Y14" s="141"/>
      <c r="Z14" s="141"/>
      <c r="AA14" s="216" t="s">
        <v>58</v>
      </c>
      <c r="AB14" s="216"/>
      <c r="AC14" s="216"/>
      <c r="AD14" s="75"/>
      <c r="AE14" s="75"/>
    </row>
    <row r="15" spans="1:51" s="43" customFormat="1" ht="19.7" customHeight="1" x14ac:dyDescent="0.15">
      <c r="A15" s="207"/>
      <c r="B15" s="213"/>
      <c r="C15" s="213"/>
      <c r="D15" s="301"/>
      <c r="E15" s="301"/>
      <c r="F15" s="301"/>
      <c r="G15" s="301"/>
      <c r="H15" s="300"/>
      <c r="I15" s="300"/>
      <c r="J15" s="300"/>
      <c r="K15" s="300"/>
      <c r="L15" s="300"/>
      <c r="M15" s="217" t="s">
        <v>111</v>
      </c>
      <c r="N15" s="217"/>
      <c r="O15" s="217"/>
      <c r="P15" s="217"/>
      <c r="Q15" s="217"/>
      <c r="R15" s="217"/>
      <c r="S15" s="215"/>
      <c r="T15" s="215"/>
      <c r="U15" s="215"/>
      <c r="V15" s="215"/>
      <c r="W15" s="215" t="s">
        <v>62</v>
      </c>
      <c r="X15" s="215"/>
      <c r="Y15" s="215"/>
      <c r="Z15" s="215"/>
      <c r="AA15" s="302" t="s">
        <v>63</v>
      </c>
      <c r="AB15" s="302"/>
      <c r="AC15" s="302"/>
      <c r="AD15" s="76"/>
      <c r="AE15" s="76"/>
      <c r="AY15" s="87"/>
    </row>
    <row r="16" spans="1:51" s="43" customFormat="1" ht="19.7" customHeight="1" x14ac:dyDescent="0.15">
      <c r="A16" s="219" t="s">
        <v>65</v>
      </c>
      <c r="B16" s="303" t="s">
        <v>56</v>
      </c>
      <c r="C16" s="303"/>
      <c r="D16" s="221" t="s">
        <v>112</v>
      </c>
      <c r="E16" s="221"/>
      <c r="F16" s="221"/>
      <c r="G16" s="221"/>
      <c r="H16" s="222" t="s">
        <v>66</v>
      </c>
      <c r="I16" s="222"/>
      <c r="J16" s="222"/>
      <c r="K16" s="222"/>
      <c r="L16" s="222"/>
      <c r="M16" s="304" t="s">
        <v>67</v>
      </c>
      <c r="N16" s="304"/>
      <c r="O16" s="304"/>
      <c r="P16" s="304"/>
      <c r="Q16" s="304"/>
      <c r="R16" s="304"/>
      <c r="S16" s="222" t="s">
        <v>68</v>
      </c>
      <c r="T16" s="222"/>
      <c r="U16" s="222"/>
      <c r="V16" s="222"/>
      <c r="W16" s="224" t="s">
        <v>69</v>
      </c>
      <c r="X16" s="224"/>
      <c r="Y16" s="224"/>
      <c r="Z16" s="224"/>
      <c r="AA16" s="225" t="s">
        <v>164</v>
      </c>
      <c r="AB16" s="225"/>
      <c r="AC16" s="225"/>
      <c r="AD16" s="75"/>
      <c r="AE16" s="75"/>
      <c r="AI16" s="77" t="s">
        <v>56</v>
      </c>
      <c r="AJ16" s="78">
        <v>1</v>
      </c>
      <c r="AK16" s="78" t="s">
        <v>113</v>
      </c>
      <c r="AL16" s="88">
        <v>1</v>
      </c>
    </row>
    <row r="17" spans="1:52" s="43" customFormat="1" ht="19.7" customHeight="1" x14ac:dyDescent="0.15">
      <c r="A17" s="219"/>
      <c r="B17" s="204" t="s">
        <v>71</v>
      </c>
      <c r="C17" s="204"/>
      <c r="D17" s="204"/>
      <c r="E17" s="204"/>
      <c r="F17" s="204"/>
      <c r="G17" s="204"/>
      <c r="H17" s="222"/>
      <c r="I17" s="222"/>
      <c r="J17" s="222"/>
      <c r="K17" s="222"/>
      <c r="L17" s="222"/>
      <c r="M17" s="305" t="s">
        <v>72</v>
      </c>
      <c r="N17" s="305"/>
      <c r="O17" s="305"/>
      <c r="P17" s="305"/>
      <c r="Q17" s="305"/>
      <c r="R17" s="305"/>
      <c r="S17" s="222"/>
      <c r="T17" s="222"/>
      <c r="U17" s="222"/>
      <c r="V17" s="222"/>
      <c r="W17" s="228" t="s">
        <v>73</v>
      </c>
      <c r="X17" s="228"/>
      <c r="Y17" s="228"/>
      <c r="Z17" s="228"/>
      <c r="AA17" s="229" t="s">
        <v>165</v>
      </c>
      <c r="AB17" s="229"/>
      <c r="AC17" s="229"/>
      <c r="AD17" s="75"/>
      <c r="AE17" s="75"/>
      <c r="AI17" s="130" t="s">
        <v>59</v>
      </c>
      <c r="AJ17" s="131">
        <v>0.8</v>
      </c>
      <c r="AK17" s="131" t="s">
        <v>112</v>
      </c>
      <c r="AL17" s="88">
        <v>0.8</v>
      </c>
    </row>
    <row r="18" spans="1:52" s="43" customFormat="1" ht="19.7" customHeight="1" x14ac:dyDescent="0.15">
      <c r="A18" s="219"/>
      <c r="B18" s="230">
        <f>VLOOKUP(B16,$AI$16:$AJ$20,2,0)</f>
        <v>1</v>
      </c>
      <c r="C18" s="230"/>
      <c r="D18" s="231">
        <f>VLOOKUP(D16,$AK$16:$AL$19,2,0)</f>
        <v>0.8</v>
      </c>
      <c r="E18" s="231"/>
      <c r="F18" s="231"/>
      <c r="G18" s="231"/>
      <c r="H18" s="222"/>
      <c r="I18" s="222"/>
      <c r="J18" s="222"/>
      <c r="K18" s="222"/>
      <c r="L18" s="222"/>
      <c r="M18" s="306" t="s">
        <v>74</v>
      </c>
      <c r="N18" s="306"/>
      <c r="O18" s="306"/>
      <c r="P18" s="306"/>
      <c r="Q18" s="306"/>
      <c r="R18" s="306"/>
      <c r="S18" s="222"/>
      <c r="T18" s="222"/>
      <c r="U18" s="222"/>
      <c r="V18" s="222"/>
      <c r="W18" s="233">
        <v>8500</v>
      </c>
      <c r="X18" s="233"/>
      <c r="Y18" s="233"/>
      <c r="Z18" s="80" t="s">
        <v>75</v>
      </c>
      <c r="AA18" s="234" t="s">
        <v>165</v>
      </c>
      <c r="AB18" s="234"/>
      <c r="AC18" s="234"/>
      <c r="AD18" s="76"/>
      <c r="AE18" s="76"/>
      <c r="AI18" s="38" t="s">
        <v>70</v>
      </c>
      <c r="AJ18" s="38"/>
      <c r="AK18" s="131" t="s">
        <v>114</v>
      </c>
      <c r="AL18" s="88">
        <v>0.5</v>
      </c>
      <c r="AZ18" s="89"/>
    </row>
    <row r="19" spans="1:52" s="43" customFormat="1" ht="19.7" customHeight="1" x14ac:dyDescent="0.15">
      <c r="A19" s="307">
        <v>1</v>
      </c>
      <c r="B19" s="308" t="s">
        <v>70</v>
      </c>
      <c r="C19" s="308"/>
      <c r="D19" s="309" t="s">
        <v>70</v>
      </c>
      <c r="E19" s="309"/>
      <c r="F19" s="309"/>
      <c r="G19" s="309"/>
      <c r="H19" s="310"/>
      <c r="I19" s="310"/>
      <c r="J19" s="310"/>
      <c r="K19" s="310"/>
      <c r="L19" s="310"/>
      <c r="M19" s="311"/>
      <c r="N19" s="311"/>
      <c r="O19" s="311"/>
      <c r="P19" s="311"/>
      <c r="Q19" s="311"/>
      <c r="R19" s="311"/>
      <c r="S19" s="310"/>
      <c r="T19" s="310"/>
      <c r="U19" s="310"/>
      <c r="V19" s="310"/>
      <c r="W19" s="312" t="s">
        <v>76</v>
      </c>
      <c r="X19" s="312"/>
      <c r="Y19" s="312"/>
      <c r="Z19" s="312"/>
      <c r="AA19" s="313" t="s">
        <v>115</v>
      </c>
      <c r="AB19" s="313"/>
      <c r="AC19" s="313"/>
      <c r="AD19" s="75"/>
      <c r="AE19" s="75"/>
      <c r="AF19" s="75"/>
      <c r="AI19" s="132"/>
      <c r="AJ19" s="38"/>
      <c r="AK19" s="38" t="s">
        <v>70</v>
      </c>
      <c r="AL19" s="38"/>
    </row>
    <row r="20" spans="1:52" s="43" customFormat="1" ht="19.7" customHeight="1" x14ac:dyDescent="0.15">
      <c r="A20" s="307"/>
      <c r="B20" s="204" t="s">
        <v>71</v>
      </c>
      <c r="C20" s="204"/>
      <c r="D20" s="204"/>
      <c r="E20" s="204"/>
      <c r="F20" s="204"/>
      <c r="G20" s="204"/>
      <c r="H20" s="310"/>
      <c r="I20" s="310"/>
      <c r="J20" s="310"/>
      <c r="K20" s="310"/>
      <c r="L20" s="310"/>
      <c r="M20" s="314"/>
      <c r="N20" s="314"/>
      <c r="O20" s="314"/>
      <c r="P20" s="314"/>
      <c r="Q20" s="314"/>
      <c r="R20" s="314"/>
      <c r="S20" s="310"/>
      <c r="T20" s="310"/>
      <c r="U20" s="310"/>
      <c r="V20" s="310"/>
      <c r="W20" s="243" t="s">
        <v>78</v>
      </c>
      <c r="X20" s="243"/>
      <c r="Y20" s="243"/>
      <c r="Z20" s="243"/>
      <c r="AA20" s="244" t="s">
        <v>115</v>
      </c>
      <c r="AB20" s="244"/>
      <c r="AC20" s="244"/>
      <c r="AD20" s="75"/>
      <c r="AE20" s="75"/>
      <c r="AF20" s="75"/>
      <c r="AI20" s="38"/>
      <c r="AJ20" s="38"/>
    </row>
    <row r="21" spans="1:52" s="43" customFormat="1" ht="19.7" customHeight="1" thickBot="1" x14ac:dyDescent="0.2">
      <c r="A21" s="307"/>
      <c r="B21" s="246">
        <f>VLOOKUP(B19,$AI$16:$AJ$20,2,0)</f>
        <v>0</v>
      </c>
      <c r="C21" s="246"/>
      <c r="D21" s="253">
        <f>VLOOKUP(D19,$AK$16:$AL$19,2,0)</f>
        <v>0</v>
      </c>
      <c r="E21" s="253"/>
      <c r="F21" s="253"/>
      <c r="G21" s="253"/>
      <c r="H21" s="310"/>
      <c r="I21" s="310"/>
      <c r="J21" s="310"/>
      <c r="K21" s="310"/>
      <c r="L21" s="310"/>
      <c r="M21" s="315"/>
      <c r="N21" s="315"/>
      <c r="O21" s="315"/>
      <c r="P21" s="315"/>
      <c r="Q21" s="315"/>
      <c r="R21" s="315"/>
      <c r="S21" s="310"/>
      <c r="T21" s="310"/>
      <c r="U21" s="310"/>
      <c r="V21" s="310"/>
      <c r="W21" s="255"/>
      <c r="X21" s="255"/>
      <c r="Y21" s="255"/>
      <c r="Z21" s="81" t="s">
        <v>75</v>
      </c>
      <c r="AA21" s="256" t="s">
        <v>115</v>
      </c>
      <c r="AB21" s="256"/>
      <c r="AC21" s="256"/>
      <c r="AD21" s="76"/>
      <c r="AE21" s="76"/>
      <c r="AF21" s="76"/>
    </row>
    <row r="22" spans="1:52" s="43" customFormat="1" ht="19.7" customHeight="1" thickTop="1" x14ac:dyDescent="0.15">
      <c r="A22" s="248">
        <v>2</v>
      </c>
      <c r="B22" s="308" t="s">
        <v>70</v>
      </c>
      <c r="C22" s="308"/>
      <c r="D22" s="309" t="s">
        <v>70</v>
      </c>
      <c r="E22" s="309"/>
      <c r="F22" s="309"/>
      <c r="G22" s="309"/>
      <c r="H22" s="249"/>
      <c r="I22" s="249"/>
      <c r="J22" s="249"/>
      <c r="K22" s="249"/>
      <c r="L22" s="249"/>
      <c r="M22" s="314"/>
      <c r="N22" s="314"/>
      <c r="O22" s="314"/>
      <c r="P22" s="314"/>
      <c r="Q22" s="314"/>
      <c r="R22" s="314"/>
      <c r="S22" s="249"/>
      <c r="T22" s="249"/>
      <c r="U22" s="249"/>
      <c r="V22" s="249"/>
      <c r="W22" s="250" t="s">
        <v>76</v>
      </c>
      <c r="X22" s="250"/>
      <c r="Y22" s="250"/>
      <c r="Z22" s="250"/>
      <c r="AA22" s="244" t="s">
        <v>115</v>
      </c>
      <c r="AB22" s="244"/>
      <c r="AC22" s="244"/>
      <c r="AD22" s="75"/>
      <c r="AE22" s="75"/>
      <c r="AF22" s="75"/>
    </row>
    <row r="23" spans="1:52" s="43" customFormat="1" ht="19.7" customHeight="1" x14ac:dyDescent="0.15">
      <c r="A23" s="248"/>
      <c r="B23" s="204" t="s">
        <v>71</v>
      </c>
      <c r="C23" s="204"/>
      <c r="D23" s="204"/>
      <c r="E23" s="204"/>
      <c r="F23" s="204"/>
      <c r="G23" s="204"/>
      <c r="H23" s="249"/>
      <c r="I23" s="249"/>
      <c r="J23" s="249"/>
      <c r="K23" s="249"/>
      <c r="L23" s="249"/>
      <c r="M23" s="314"/>
      <c r="N23" s="314"/>
      <c r="O23" s="314"/>
      <c r="P23" s="314"/>
      <c r="Q23" s="314"/>
      <c r="R23" s="314"/>
      <c r="S23" s="249"/>
      <c r="T23" s="249"/>
      <c r="U23" s="249"/>
      <c r="V23" s="249"/>
      <c r="W23" s="243" t="s">
        <v>78</v>
      </c>
      <c r="X23" s="243"/>
      <c r="Y23" s="243"/>
      <c r="Z23" s="243"/>
      <c r="AA23" s="244" t="s">
        <v>115</v>
      </c>
      <c r="AB23" s="244"/>
      <c r="AC23" s="244"/>
      <c r="AD23" s="75"/>
      <c r="AE23" s="75"/>
      <c r="AF23" s="75"/>
    </row>
    <row r="24" spans="1:52" s="43" customFormat="1" ht="19.7" customHeight="1" thickBot="1" x14ac:dyDescent="0.2">
      <c r="A24" s="248"/>
      <c r="B24" s="246">
        <f>VLOOKUP(B22,$AI$16:$AJ$20,2,0)</f>
        <v>0</v>
      </c>
      <c r="C24" s="246"/>
      <c r="D24" s="246">
        <f>VLOOKUP(D22,$AK$16:$AL$19,2,0)</f>
        <v>0</v>
      </c>
      <c r="E24" s="246"/>
      <c r="F24" s="246"/>
      <c r="G24" s="246"/>
      <c r="H24" s="249"/>
      <c r="I24" s="249"/>
      <c r="J24" s="249"/>
      <c r="K24" s="249"/>
      <c r="L24" s="249"/>
      <c r="M24" s="314"/>
      <c r="N24" s="314"/>
      <c r="O24" s="314"/>
      <c r="P24" s="314"/>
      <c r="Q24" s="314"/>
      <c r="R24" s="314"/>
      <c r="S24" s="249"/>
      <c r="T24" s="249"/>
      <c r="U24" s="249"/>
      <c r="V24" s="249"/>
      <c r="W24" s="247"/>
      <c r="X24" s="247"/>
      <c r="Y24" s="247"/>
      <c r="Z24" s="82" t="s">
        <v>75</v>
      </c>
      <c r="AA24" s="244" t="s">
        <v>115</v>
      </c>
      <c r="AB24" s="244"/>
      <c r="AC24" s="244"/>
      <c r="AD24" s="76"/>
      <c r="AE24" s="76"/>
      <c r="AF24" s="76"/>
    </row>
    <row r="25" spans="1:52" s="43" customFormat="1" ht="19.7" customHeight="1" thickTop="1" x14ac:dyDescent="0.15">
      <c r="A25" s="248">
        <v>3</v>
      </c>
      <c r="B25" s="308" t="s">
        <v>70</v>
      </c>
      <c r="C25" s="308"/>
      <c r="D25" s="309" t="s">
        <v>70</v>
      </c>
      <c r="E25" s="309"/>
      <c r="F25" s="309"/>
      <c r="G25" s="309"/>
      <c r="H25" s="249"/>
      <c r="I25" s="249"/>
      <c r="J25" s="249"/>
      <c r="K25" s="249"/>
      <c r="L25" s="249"/>
      <c r="M25" s="314"/>
      <c r="N25" s="314"/>
      <c r="O25" s="314"/>
      <c r="P25" s="314"/>
      <c r="Q25" s="314"/>
      <c r="R25" s="314"/>
      <c r="S25" s="249"/>
      <c r="T25" s="249"/>
      <c r="U25" s="249"/>
      <c r="V25" s="249"/>
      <c r="W25" s="250" t="s">
        <v>76</v>
      </c>
      <c r="X25" s="250"/>
      <c r="Y25" s="250"/>
      <c r="Z25" s="250"/>
      <c r="AA25" s="244" t="s">
        <v>115</v>
      </c>
      <c r="AB25" s="244"/>
      <c r="AC25" s="244"/>
      <c r="AD25" s="75"/>
      <c r="AE25" s="75"/>
      <c r="AF25" s="75"/>
    </row>
    <row r="26" spans="1:52" s="43" customFormat="1" ht="19.7" customHeight="1" x14ac:dyDescent="0.15">
      <c r="A26" s="248"/>
      <c r="B26" s="204" t="s">
        <v>71</v>
      </c>
      <c r="C26" s="204"/>
      <c r="D26" s="204"/>
      <c r="E26" s="204"/>
      <c r="F26" s="204"/>
      <c r="G26" s="204"/>
      <c r="H26" s="249"/>
      <c r="I26" s="249"/>
      <c r="J26" s="249"/>
      <c r="K26" s="249"/>
      <c r="L26" s="249"/>
      <c r="M26" s="314"/>
      <c r="N26" s="314"/>
      <c r="O26" s="314"/>
      <c r="P26" s="314"/>
      <c r="Q26" s="314"/>
      <c r="R26" s="314"/>
      <c r="S26" s="249"/>
      <c r="T26" s="249"/>
      <c r="U26" s="249"/>
      <c r="V26" s="249"/>
      <c r="W26" s="243" t="s">
        <v>78</v>
      </c>
      <c r="X26" s="243"/>
      <c r="Y26" s="243"/>
      <c r="Z26" s="243"/>
      <c r="AA26" s="244" t="s">
        <v>115</v>
      </c>
      <c r="AB26" s="244"/>
      <c r="AC26" s="244"/>
      <c r="AD26" s="75"/>
      <c r="AE26" s="75"/>
      <c r="AF26" s="75"/>
    </row>
    <row r="27" spans="1:52" s="43" customFormat="1" ht="19.7" customHeight="1" thickBot="1" x14ac:dyDescent="0.2">
      <c r="A27" s="248"/>
      <c r="B27" s="246">
        <f>VLOOKUP(B25,$AI$16:$AJ$20,2,0)</f>
        <v>0</v>
      </c>
      <c r="C27" s="246"/>
      <c r="D27" s="246">
        <f>VLOOKUP(D25,$AK$16:$AL$19,2,0)</f>
        <v>0</v>
      </c>
      <c r="E27" s="246"/>
      <c r="F27" s="246"/>
      <c r="G27" s="246"/>
      <c r="H27" s="249"/>
      <c r="I27" s="249"/>
      <c r="J27" s="249"/>
      <c r="K27" s="249"/>
      <c r="L27" s="249"/>
      <c r="M27" s="314"/>
      <c r="N27" s="314"/>
      <c r="O27" s="314"/>
      <c r="P27" s="314"/>
      <c r="Q27" s="314"/>
      <c r="R27" s="314"/>
      <c r="S27" s="249"/>
      <c r="T27" s="249"/>
      <c r="U27" s="249"/>
      <c r="V27" s="249"/>
      <c r="W27" s="247"/>
      <c r="X27" s="247"/>
      <c r="Y27" s="247"/>
      <c r="Z27" s="82" t="s">
        <v>75</v>
      </c>
      <c r="AA27" s="244" t="s">
        <v>115</v>
      </c>
      <c r="AB27" s="244"/>
      <c r="AC27" s="244"/>
      <c r="AD27" s="76"/>
      <c r="AE27" s="76"/>
      <c r="AF27" s="76"/>
    </row>
    <row r="28" spans="1:52" s="43" customFormat="1" ht="19.7" customHeight="1" thickTop="1" x14ac:dyDescent="0.15">
      <c r="A28" s="248">
        <v>4</v>
      </c>
      <c r="B28" s="308" t="s">
        <v>70</v>
      </c>
      <c r="C28" s="308"/>
      <c r="D28" s="309" t="s">
        <v>70</v>
      </c>
      <c r="E28" s="309"/>
      <c r="F28" s="309"/>
      <c r="G28" s="309"/>
      <c r="H28" s="249"/>
      <c r="I28" s="249"/>
      <c r="J28" s="249"/>
      <c r="K28" s="249"/>
      <c r="L28" s="249"/>
      <c r="M28" s="314"/>
      <c r="N28" s="314"/>
      <c r="O28" s="314"/>
      <c r="P28" s="314"/>
      <c r="Q28" s="314"/>
      <c r="R28" s="314"/>
      <c r="S28" s="249"/>
      <c r="T28" s="249"/>
      <c r="U28" s="249"/>
      <c r="V28" s="249"/>
      <c r="W28" s="250" t="s">
        <v>76</v>
      </c>
      <c r="X28" s="250"/>
      <c r="Y28" s="250"/>
      <c r="Z28" s="250"/>
      <c r="AA28" s="244" t="s">
        <v>115</v>
      </c>
      <c r="AB28" s="244"/>
      <c r="AC28" s="244"/>
      <c r="AD28" s="75"/>
      <c r="AE28" s="75"/>
      <c r="AF28" s="75"/>
    </row>
    <row r="29" spans="1:52" s="43" customFormat="1" ht="19.7" customHeight="1" x14ac:dyDescent="0.15">
      <c r="A29" s="248"/>
      <c r="B29" s="204" t="s">
        <v>71</v>
      </c>
      <c r="C29" s="204"/>
      <c r="D29" s="204"/>
      <c r="E29" s="204"/>
      <c r="F29" s="204"/>
      <c r="G29" s="204"/>
      <c r="H29" s="249"/>
      <c r="I29" s="249"/>
      <c r="J29" s="249"/>
      <c r="K29" s="249"/>
      <c r="L29" s="249"/>
      <c r="M29" s="314"/>
      <c r="N29" s="314"/>
      <c r="O29" s="314"/>
      <c r="P29" s="314"/>
      <c r="Q29" s="314"/>
      <c r="R29" s="314"/>
      <c r="S29" s="249"/>
      <c r="T29" s="249"/>
      <c r="U29" s="249"/>
      <c r="V29" s="249"/>
      <c r="W29" s="243" t="s">
        <v>78</v>
      </c>
      <c r="X29" s="243"/>
      <c r="Y29" s="243"/>
      <c r="Z29" s="243"/>
      <c r="AA29" s="244" t="s">
        <v>115</v>
      </c>
      <c r="AB29" s="244"/>
      <c r="AC29" s="244"/>
      <c r="AD29" s="75"/>
      <c r="AE29" s="75"/>
      <c r="AF29" s="75"/>
    </row>
    <row r="30" spans="1:52" s="43" customFormat="1" ht="19.7" customHeight="1" thickBot="1" x14ac:dyDescent="0.2">
      <c r="A30" s="248"/>
      <c r="B30" s="246">
        <f>VLOOKUP(B28,$AI$16:$AJ$20,2,0)</f>
        <v>0</v>
      </c>
      <c r="C30" s="246"/>
      <c r="D30" s="246">
        <f>VLOOKUP(D28,$AK$16:$AL$19,2,0)</f>
        <v>0</v>
      </c>
      <c r="E30" s="246"/>
      <c r="F30" s="246"/>
      <c r="G30" s="246"/>
      <c r="H30" s="249"/>
      <c r="I30" s="249"/>
      <c r="J30" s="249"/>
      <c r="K30" s="249"/>
      <c r="L30" s="249"/>
      <c r="M30" s="314"/>
      <c r="N30" s="314"/>
      <c r="O30" s="314"/>
      <c r="P30" s="314"/>
      <c r="Q30" s="314"/>
      <c r="R30" s="314"/>
      <c r="S30" s="249"/>
      <c r="T30" s="249"/>
      <c r="U30" s="249"/>
      <c r="V30" s="249"/>
      <c r="W30" s="247"/>
      <c r="X30" s="247"/>
      <c r="Y30" s="247"/>
      <c r="Z30" s="82" t="s">
        <v>75</v>
      </c>
      <c r="AA30" s="244" t="s">
        <v>115</v>
      </c>
      <c r="AB30" s="244"/>
      <c r="AC30" s="244"/>
      <c r="AD30" s="76"/>
      <c r="AE30" s="76"/>
      <c r="AF30" s="76"/>
    </row>
    <row r="31" spans="1:52" s="43" customFormat="1" ht="19.7" customHeight="1" thickTop="1" thickBot="1" x14ac:dyDescent="0.2">
      <c r="A31" s="321">
        <v>5</v>
      </c>
      <c r="B31" s="308" t="s">
        <v>70</v>
      </c>
      <c r="C31" s="308"/>
      <c r="D31" s="309" t="s">
        <v>70</v>
      </c>
      <c r="E31" s="309"/>
      <c r="F31" s="309"/>
      <c r="G31" s="309"/>
      <c r="H31" s="252"/>
      <c r="I31" s="252"/>
      <c r="J31" s="252"/>
      <c r="K31" s="252"/>
      <c r="L31" s="252"/>
      <c r="M31" s="314"/>
      <c r="N31" s="314"/>
      <c r="O31" s="314"/>
      <c r="P31" s="314"/>
      <c r="Q31" s="314"/>
      <c r="R31" s="314"/>
      <c r="S31" s="322"/>
      <c r="T31" s="322"/>
      <c r="U31" s="322"/>
      <c r="V31" s="322"/>
      <c r="W31" s="250" t="s">
        <v>76</v>
      </c>
      <c r="X31" s="250"/>
      <c r="Y31" s="250"/>
      <c r="Z31" s="250"/>
      <c r="AA31" s="244" t="s">
        <v>115</v>
      </c>
      <c r="AB31" s="244"/>
      <c r="AC31" s="244"/>
      <c r="AD31" s="75"/>
      <c r="AE31" s="75"/>
      <c r="AF31" s="75"/>
    </row>
    <row r="32" spans="1:52" s="43" customFormat="1" ht="19.7" customHeight="1" thickBot="1" x14ac:dyDescent="0.2">
      <c r="A32" s="321"/>
      <c r="B32" s="204" t="s">
        <v>71</v>
      </c>
      <c r="C32" s="204"/>
      <c r="D32" s="204"/>
      <c r="E32" s="204"/>
      <c r="F32" s="204"/>
      <c r="G32" s="204"/>
      <c r="H32" s="252"/>
      <c r="I32" s="252"/>
      <c r="J32" s="252"/>
      <c r="K32" s="252"/>
      <c r="L32" s="252"/>
      <c r="M32" s="314"/>
      <c r="N32" s="314"/>
      <c r="O32" s="314"/>
      <c r="P32" s="314"/>
      <c r="Q32" s="314"/>
      <c r="R32" s="314"/>
      <c r="S32" s="322"/>
      <c r="T32" s="322"/>
      <c r="U32" s="322"/>
      <c r="V32" s="322"/>
      <c r="W32" s="243" t="s">
        <v>78</v>
      </c>
      <c r="X32" s="243"/>
      <c r="Y32" s="243"/>
      <c r="Z32" s="243"/>
      <c r="AA32" s="244" t="s">
        <v>115</v>
      </c>
      <c r="AB32" s="244"/>
      <c r="AC32" s="244"/>
      <c r="AD32" s="75"/>
      <c r="AE32" s="75"/>
      <c r="AF32" s="75"/>
    </row>
    <row r="33" spans="1:43" s="43" customFormat="1" ht="19.7" customHeight="1" thickBot="1" x14ac:dyDescent="0.2">
      <c r="A33" s="321"/>
      <c r="B33" s="316">
        <f>VLOOKUP(B31,$AI$16:$AJ$20,2,0)</f>
        <v>0</v>
      </c>
      <c r="C33" s="316"/>
      <c r="D33" s="253">
        <f>VLOOKUP(D31,$AK$16:$AL$19,2,0)</f>
        <v>0</v>
      </c>
      <c r="E33" s="253"/>
      <c r="F33" s="253"/>
      <c r="G33" s="253"/>
      <c r="H33" s="252"/>
      <c r="I33" s="252"/>
      <c r="J33" s="252"/>
      <c r="K33" s="252"/>
      <c r="L33" s="252"/>
      <c r="M33" s="315"/>
      <c r="N33" s="317"/>
      <c r="O33" s="317"/>
      <c r="P33" s="317"/>
      <c r="Q33" s="317"/>
      <c r="R33" s="317"/>
      <c r="S33" s="322"/>
      <c r="T33" s="322"/>
      <c r="U33" s="322"/>
      <c r="V33" s="322"/>
      <c r="W33" s="318"/>
      <c r="X33" s="318"/>
      <c r="Y33" s="318"/>
      <c r="Z33" s="83" t="s">
        <v>75</v>
      </c>
      <c r="AA33" s="319" t="s">
        <v>115</v>
      </c>
      <c r="AB33" s="319"/>
      <c r="AC33" s="319"/>
      <c r="AD33" s="76"/>
      <c r="AE33" s="76"/>
      <c r="AF33" s="76"/>
    </row>
    <row r="34" spans="1:43" s="43" customFormat="1" ht="19.7" customHeight="1" x14ac:dyDescent="0.15">
      <c r="A34" s="326" t="s">
        <v>205</v>
      </c>
      <c r="B34" s="327" t="s">
        <v>116</v>
      </c>
      <c r="C34" s="327"/>
      <c r="D34" s="327"/>
      <c r="E34" s="327"/>
      <c r="F34" s="327" t="s">
        <v>117</v>
      </c>
      <c r="G34" s="327"/>
      <c r="H34" s="327"/>
      <c r="I34" s="327"/>
      <c r="J34" s="327" t="s">
        <v>118</v>
      </c>
      <c r="K34" s="327"/>
      <c r="L34" s="327"/>
      <c r="M34" s="327"/>
      <c r="N34" s="328" t="s">
        <v>119</v>
      </c>
      <c r="O34" s="328"/>
      <c r="P34" s="328"/>
      <c r="Q34" s="328"/>
      <c r="R34" s="328" t="s">
        <v>120</v>
      </c>
      <c r="S34" s="328"/>
      <c r="T34" s="328"/>
      <c r="U34" s="328"/>
      <c r="V34" s="328" t="s">
        <v>121</v>
      </c>
      <c r="W34" s="328"/>
      <c r="X34" s="328"/>
      <c r="Y34" s="328"/>
      <c r="Z34" s="329" t="s">
        <v>122</v>
      </c>
      <c r="AA34" s="329"/>
      <c r="AB34" s="329"/>
      <c r="AC34" s="329"/>
      <c r="AD34" s="76"/>
      <c r="AE34" s="76"/>
      <c r="AH34" s="73" t="s">
        <v>123</v>
      </c>
      <c r="AI34" s="73">
        <v>3</v>
      </c>
      <c r="AK34" s="73">
        <v>3</v>
      </c>
      <c r="AL34" s="73">
        <v>0.6</v>
      </c>
      <c r="AM34" s="73">
        <v>2</v>
      </c>
      <c r="AN34" s="73">
        <v>0.6</v>
      </c>
      <c r="AO34" s="73">
        <v>4</v>
      </c>
      <c r="AP34" s="73">
        <v>0.6</v>
      </c>
    </row>
    <row r="35" spans="1:43" s="43" customFormat="1" ht="19.7" customHeight="1" x14ac:dyDescent="0.15">
      <c r="A35" s="326"/>
      <c r="B35" s="330" t="s">
        <v>124</v>
      </c>
      <c r="C35" s="330"/>
      <c r="D35" s="331">
        <v>2</v>
      </c>
      <c r="E35" s="331"/>
      <c r="F35" s="330" t="s">
        <v>124</v>
      </c>
      <c r="G35" s="330"/>
      <c r="H35" s="331">
        <v>2</v>
      </c>
      <c r="I35" s="331"/>
      <c r="J35" s="330" t="s">
        <v>124</v>
      </c>
      <c r="K35" s="330"/>
      <c r="L35" s="331">
        <v>2</v>
      </c>
      <c r="M35" s="331"/>
      <c r="N35" s="330" t="s">
        <v>124</v>
      </c>
      <c r="O35" s="330"/>
      <c r="P35" s="331">
        <v>2</v>
      </c>
      <c r="Q35" s="331"/>
      <c r="R35" s="330" t="s">
        <v>124</v>
      </c>
      <c r="S35" s="330"/>
      <c r="T35" s="331">
        <v>2</v>
      </c>
      <c r="U35" s="331"/>
      <c r="V35" s="332">
        <f>SUM(B36:U37)</f>
        <v>0</v>
      </c>
      <c r="W35" s="332"/>
      <c r="X35" s="332"/>
      <c r="Y35" s="332"/>
      <c r="Z35" s="333">
        <f>AB6+V35</f>
        <v>2</v>
      </c>
      <c r="AA35" s="333"/>
      <c r="AB35" s="333"/>
      <c r="AC35" s="333"/>
      <c r="AD35" s="76"/>
      <c r="AE35" s="76"/>
      <c r="AH35" s="73" t="s">
        <v>125</v>
      </c>
      <c r="AI35" s="73">
        <v>3</v>
      </c>
      <c r="AK35" s="73">
        <v>6</v>
      </c>
      <c r="AL35" s="73">
        <v>0.4</v>
      </c>
      <c r="AM35" s="73">
        <v>3</v>
      </c>
      <c r="AN35" s="73">
        <v>0.4</v>
      </c>
      <c r="AO35" s="73">
        <v>7</v>
      </c>
      <c r="AP35" s="73">
        <v>0.4</v>
      </c>
    </row>
    <row r="36" spans="1:43" s="43" customFormat="1" ht="18" customHeight="1" x14ac:dyDescent="0.15">
      <c r="A36" s="326"/>
      <c r="B36" s="320">
        <f>D35*B21*D21</f>
        <v>0</v>
      </c>
      <c r="C36" s="320"/>
      <c r="D36" s="320"/>
      <c r="E36" s="320"/>
      <c r="F36" s="320">
        <f>H35*B24*D24</f>
        <v>0</v>
      </c>
      <c r="G36" s="320"/>
      <c r="H36" s="320"/>
      <c r="I36" s="320"/>
      <c r="J36" s="320">
        <f>L35*B27*D27</f>
        <v>0</v>
      </c>
      <c r="K36" s="320"/>
      <c r="L36" s="320"/>
      <c r="M36" s="320"/>
      <c r="N36" s="320">
        <f>P35*B30*D30</f>
        <v>0</v>
      </c>
      <c r="O36" s="320"/>
      <c r="P36" s="320"/>
      <c r="Q36" s="320"/>
      <c r="R36" s="320">
        <f>T35*B33*D33</f>
        <v>0</v>
      </c>
      <c r="S36" s="320"/>
      <c r="T36" s="320"/>
      <c r="U36" s="320"/>
      <c r="V36" s="332"/>
      <c r="W36" s="332"/>
      <c r="X36" s="332"/>
      <c r="Y36" s="332"/>
      <c r="Z36" s="333"/>
      <c r="AA36" s="333"/>
      <c r="AB36" s="333"/>
      <c r="AC36" s="333"/>
      <c r="AD36" s="76"/>
      <c r="AE36" s="76"/>
    </row>
    <row r="37" spans="1:43" s="43" customFormat="1" ht="18" customHeight="1" x14ac:dyDescent="0.15">
      <c r="A37" s="326"/>
      <c r="B37" s="320"/>
      <c r="C37" s="320"/>
      <c r="D37" s="320"/>
      <c r="E37" s="320"/>
      <c r="F37" s="320"/>
      <c r="G37" s="320"/>
      <c r="H37" s="320"/>
      <c r="I37" s="320"/>
      <c r="J37" s="320"/>
      <c r="K37" s="320"/>
      <c r="L37" s="320"/>
      <c r="M37" s="320"/>
      <c r="N37" s="320"/>
      <c r="O37" s="320"/>
      <c r="P37" s="320"/>
      <c r="Q37" s="320"/>
      <c r="R37" s="320"/>
      <c r="S37" s="320"/>
      <c r="T37" s="320"/>
      <c r="U37" s="320"/>
      <c r="V37" s="332"/>
      <c r="W37" s="332"/>
      <c r="X37" s="332"/>
      <c r="Y37" s="332"/>
      <c r="Z37" s="333"/>
      <c r="AA37" s="333"/>
      <c r="AB37" s="333"/>
      <c r="AC37" s="333"/>
      <c r="AD37" s="76"/>
      <c r="AE37" s="76"/>
      <c r="AH37" s="38"/>
      <c r="AI37" s="38"/>
      <c r="AJ37" s="38"/>
      <c r="AK37" s="38"/>
      <c r="AL37" s="38"/>
      <c r="AM37" s="38"/>
      <c r="AN37" s="38"/>
      <c r="AO37" s="38"/>
      <c r="AP37" s="38"/>
    </row>
    <row r="38" spans="1:43" s="43" customFormat="1" ht="19.7" customHeight="1" x14ac:dyDescent="0.15">
      <c r="A38" s="323" t="s">
        <v>42</v>
      </c>
      <c r="B38" s="324" t="s">
        <v>126</v>
      </c>
      <c r="C38" s="324"/>
      <c r="D38" s="324"/>
      <c r="E38" s="324"/>
      <c r="F38" s="324"/>
      <c r="G38" s="324"/>
      <c r="H38" s="324"/>
      <c r="I38" s="324"/>
      <c r="J38" s="324"/>
      <c r="K38" s="324"/>
      <c r="L38" s="324"/>
      <c r="M38" s="324"/>
      <c r="N38" s="324"/>
      <c r="O38" s="324"/>
      <c r="P38" s="324"/>
      <c r="Q38" s="324"/>
      <c r="R38" s="324"/>
      <c r="S38" s="324"/>
      <c r="T38" s="324"/>
      <c r="U38" s="324"/>
      <c r="V38" s="324"/>
      <c r="W38" s="324"/>
      <c r="X38" s="324"/>
      <c r="Y38" s="324"/>
      <c r="Z38" s="324"/>
      <c r="AA38" s="324"/>
      <c r="AB38" s="324"/>
      <c r="AC38" s="324"/>
      <c r="AD38" s="76"/>
      <c r="AE38" s="76"/>
      <c r="AF38" s="76"/>
      <c r="AI38" s="38"/>
      <c r="AJ38" s="38"/>
      <c r="AK38" s="38"/>
      <c r="AL38" s="38"/>
      <c r="AM38" s="38"/>
      <c r="AN38" s="38"/>
      <c r="AO38" s="38"/>
      <c r="AP38" s="38"/>
      <c r="AQ38" s="38"/>
    </row>
    <row r="39" spans="1:43" s="43" customFormat="1" ht="19.7" customHeight="1" x14ac:dyDescent="0.15">
      <c r="A39" s="323"/>
      <c r="B39" s="325" t="s">
        <v>204</v>
      </c>
      <c r="C39" s="325"/>
      <c r="D39" s="325"/>
      <c r="E39" s="325"/>
      <c r="F39" s="325"/>
      <c r="G39" s="325"/>
      <c r="H39" s="325"/>
      <c r="I39" s="325"/>
      <c r="J39" s="325"/>
      <c r="K39" s="325"/>
      <c r="L39" s="325"/>
      <c r="M39" s="325"/>
      <c r="N39" s="325"/>
      <c r="O39" s="325"/>
      <c r="P39" s="325"/>
      <c r="Q39" s="325"/>
      <c r="R39" s="325"/>
      <c r="S39" s="325"/>
      <c r="T39" s="325"/>
      <c r="U39" s="325"/>
      <c r="V39" s="325"/>
      <c r="W39" s="325"/>
      <c r="X39" s="325"/>
      <c r="Y39" s="325"/>
      <c r="Z39" s="325"/>
      <c r="AA39" s="325"/>
      <c r="AB39" s="325"/>
      <c r="AC39" s="325"/>
      <c r="AD39" s="76"/>
      <c r="AE39" s="76"/>
      <c r="AF39" s="76"/>
      <c r="AI39" s="38"/>
      <c r="AJ39" s="38"/>
      <c r="AK39" s="38"/>
      <c r="AL39" s="38"/>
      <c r="AM39" s="38"/>
      <c r="AN39" s="38"/>
      <c r="AO39" s="38"/>
      <c r="AP39" s="38"/>
      <c r="AQ39" s="38"/>
    </row>
    <row r="40" spans="1:43" ht="19.7" customHeight="1" x14ac:dyDescent="0.15">
      <c r="A40" s="323"/>
      <c r="B40" s="38" t="s">
        <v>127</v>
      </c>
      <c r="AC40" s="84"/>
    </row>
    <row r="41" spans="1:43" ht="19.7" customHeight="1" x14ac:dyDescent="0.15">
      <c r="A41" s="323"/>
      <c r="B41" s="85" t="s">
        <v>128</v>
      </c>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6"/>
    </row>
    <row r="42" spans="1:43" ht="12.75" customHeight="1" x14ac:dyDescent="0.15">
      <c r="A42" s="75"/>
      <c r="B42" s="75"/>
      <c r="C42" s="75"/>
      <c r="D42" s="75"/>
      <c r="E42" s="75"/>
    </row>
    <row r="43" spans="1:43" ht="12.75" customHeight="1" x14ac:dyDescent="0.15">
      <c r="A43" s="75"/>
      <c r="B43" s="75"/>
      <c r="C43" s="75"/>
      <c r="D43" s="75"/>
      <c r="E43" s="75"/>
    </row>
  </sheetData>
  <mergeCells count="182">
    <mergeCell ref="A38:A41"/>
    <mergeCell ref="B38:AC38"/>
    <mergeCell ref="B39:AC39"/>
    <mergeCell ref="A34:A37"/>
    <mergeCell ref="B34:E34"/>
    <mergeCell ref="F34:I34"/>
    <mergeCell ref="J34:M34"/>
    <mergeCell ref="N34:Q34"/>
    <mergeCell ref="R34:U34"/>
    <mergeCell ref="V34:Y34"/>
    <mergeCell ref="Z34:AC34"/>
    <mergeCell ref="B35:C35"/>
    <mergeCell ref="D35:E35"/>
    <mergeCell ref="F35:G35"/>
    <mergeCell ref="H35:I35"/>
    <mergeCell ref="J35:K35"/>
    <mergeCell ref="L35:M35"/>
    <mergeCell ref="N35:O35"/>
    <mergeCell ref="P35:Q35"/>
    <mergeCell ref="R35:S35"/>
    <mergeCell ref="T35:U35"/>
    <mergeCell ref="V35:Y37"/>
    <mergeCell ref="Z35:AC37"/>
    <mergeCell ref="B36:E37"/>
    <mergeCell ref="F36:I37"/>
    <mergeCell ref="J36:M37"/>
    <mergeCell ref="N36:Q37"/>
    <mergeCell ref="A31:A33"/>
    <mergeCell ref="B31:C31"/>
    <mergeCell ref="D31:G31"/>
    <mergeCell ref="H31:L33"/>
    <mergeCell ref="M31:R31"/>
    <mergeCell ref="R36:U37"/>
    <mergeCell ref="S31:V33"/>
    <mergeCell ref="W31:Z31"/>
    <mergeCell ref="AA31:AC31"/>
    <mergeCell ref="B32:G32"/>
    <mergeCell ref="M32:R32"/>
    <mergeCell ref="W32:Z32"/>
    <mergeCell ref="AA32:AC32"/>
    <mergeCell ref="B33:C33"/>
    <mergeCell ref="D33:G33"/>
    <mergeCell ref="M33:R33"/>
    <mergeCell ref="W33:Y33"/>
    <mergeCell ref="AA33:AC33"/>
    <mergeCell ref="A28:A30"/>
    <mergeCell ref="B28:C28"/>
    <mergeCell ref="D28:G28"/>
    <mergeCell ref="H28:L30"/>
    <mergeCell ref="M28:R28"/>
    <mergeCell ref="S28:V30"/>
    <mergeCell ref="W28:Z28"/>
    <mergeCell ref="AA28:AC28"/>
    <mergeCell ref="B29:G29"/>
    <mergeCell ref="M29:R29"/>
    <mergeCell ref="W29:Z29"/>
    <mergeCell ref="AA29:AC29"/>
    <mergeCell ref="B30:C30"/>
    <mergeCell ref="D30:G30"/>
    <mergeCell ref="M30:R30"/>
    <mergeCell ref="W30:Y30"/>
    <mergeCell ref="AA30:AC30"/>
    <mergeCell ref="A25:A27"/>
    <mergeCell ref="B25:C25"/>
    <mergeCell ref="D25:G25"/>
    <mergeCell ref="H25:L27"/>
    <mergeCell ref="M25:R25"/>
    <mergeCell ref="S25:V27"/>
    <mergeCell ref="W25:Z25"/>
    <mergeCell ref="AA25:AC25"/>
    <mergeCell ref="B26:G26"/>
    <mergeCell ref="M26:R26"/>
    <mergeCell ref="W26:Z26"/>
    <mergeCell ref="AA26:AC26"/>
    <mergeCell ref="B27:C27"/>
    <mergeCell ref="D27:G27"/>
    <mergeCell ref="M27:R27"/>
    <mergeCell ref="W27:Y27"/>
    <mergeCell ref="AA27:AC27"/>
    <mergeCell ref="A22:A24"/>
    <mergeCell ref="B22:C22"/>
    <mergeCell ref="D22:G22"/>
    <mergeCell ref="H22:L24"/>
    <mergeCell ref="M22:R22"/>
    <mergeCell ref="S22:V24"/>
    <mergeCell ref="W22:Z22"/>
    <mergeCell ref="AA22:AC22"/>
    <mergeCell ref="B23:G23"/>
    <mergeCell ref="M23:R23"/>
    <mergeCell ref="W23:Z23"/>
    <mergeCell ref="AA23:AC23"/>
    <mergeCell ref="B24:C24"/>
    <mergeCell ref="D24:G24"/>
    <mergeCell ref="M24:R24"/>
    <mergeCell ref="W24:Y24"/>
    <mergeCell ref="AA24:AC24"/>
    <mergeCell ref="A19:A21"/>
    <mergeCell ref="B19:C19"/>
    <mergeCell ref="D19:G19"/>
    <mergeCell ref="H19:L21"/>
    <mergeCell ref="M19:R19"/>
    <mergeCell ref="S19:V21"/>
    <mergeCell ref="W19:Z19"/>
    <mergeCell ref="AA19:AC19"/>
    <mergeCell ref="B20:G20"/>
    <mergeCell ref="M20:R20"/>
    <mergeCell ref="W20:Z20"/>
    <mergeCell ref="AA20:AC20"/>
    <mergeCell ref="B21:C21"/>
    <mergeCell ref="D21:G21"/>
    <mergeCell ref="M21:R21"/>
    <mergeCell ref="W21:Y21"/>
    <mergeCell ref="AA21:AC21"/>
    <mergeCell ref="A16:A18"/>
    <mergeCell ref="B16:C16"/>
    <mergeCell ref="D16:G16"/>
    <mergeCell ref="H16:L18"/>
    <mergeCell ref="M16:R16"/>
    <mergeCell ref="S16:V18"/>
    <mergeCell ref="W16:Z16"/>
    <mergeCell ref="AA16:AC16"/>
    <mergeCell ref="B17:G17"/>
    <mergeCell ref="M17:R17"/>
    <mergeCell ref="W17:Z17"/>
    <mergeCell ref="AA17:AC17"/>
    <mergeCell ref="B18:C18"/>
    <mergeCell ref="D18:G18"/>
    <mergeCell ref="M18:R18"/>
    <mergeCell ref="W18:Y18"/>
    <mergeCell ref="AA18:AC18"/>
    <mergeCell ref="A12:A15"/>
    <mergeCell ref="B12:C12"/>
    <mergeCell ref="D12:G12"/>
    <mergeCell ref="H12:L15"/>
    <mergeCell ref="M12:R12"/>
    <mergeCell ref="S12:Z12"/>
    <mergeCell ref="AA12:AC12"/>
    <mergeCell ref="B13:C15"/>
    <mergeCell ref="D13:G15"/>
    <mergeCell ref="M13:R14"/>
    <mergeCell ref="S13:V15"/>
    <mergeCell ref="W13:Z13"/>
    <mergeCell ref="AA13:AC13"/>
    <mergeCell ref="W14:Z14"/>
    <mergeCell ref="AA14:AC14"/>
    <mergeCell ref="M15:R15"/>
    <mergeCell ref="W15:Z15"/>
    <mergeCell ref="AA15:AC15"/>
    <mergeCell ref="Z5:AC5"/>
    <mergeCell ref="A6:J6"/>
    <mergeCell ref="N6:Q6"/>
    <mergeCell ref="W6:X6"/>
    <mergeCell ref="AB6:AC10"/>
    <mergeCell ref="A7:J7"/>
    <mergeCell ref="N7:Q7"/>
    <mergeCell ref="W7:X7"/>
    <mergeCell ref="A8:J8"/>
    <mergeCell ref="N8:Q8"/>
    <mergeCell ref="W8:X8"/>
    <mergeCell ref="Z8:AA8"/>
    <mergeCell ref="A9:J9"/>
    <mergeCell ref="N9:Q9"/>
    <mergeCell ref="W9:X9"/>
    <mergeCell ref="Z9:AA9"/>
    <mergeCell ref="A10:J10"/>
    <mergeCell ref="N10:Q10"/>
    <mergeCell ref="W10:X10"/>
    <mergeCell ref="Z10:AA10"/>
    <mergeCell ref="Z6:AA7"/>
    <mergeCell ref="W1:Y1"/>
    <mergeCell ref="Z1:AC1"/>
    <mergeCell ref="A3:B3"/>
    <mergeCell ref="C3:M3"/>
    <mergeCell ref="N3:Q3"/>
    <mergeCell ref="R3:Y3"/>
    <mergeCell ref="AA3:AB3"/>
    <mergeCell ref="A4:B4"/>
    <mergeCell ref="C4:M4"/>
    <mergeCell ref="N4:O4"/>
    <mergeCell ref="P4:U4"/>
    <mergeCell ref="V4:Y4"/>
    <mergeCell ref="Z4:AB4"/>
  </mergeCells>
  <phoneticPr fontId="18"/>
  <dataValidations count="6">
    <dataValidation type="list" allowBlank="1" showInputMessage="1" showErrorMessage="1" sqref="A10:J10">
      <formula1>$AO$8:$AO$10</formula1>
      <formula2>0</formula2>
    </dataValidation>
    <dataValidation type="list" allowBlank="1" showInputMessage="1" showErrorMessage="1" sqref="A8">
      <formula1>$AK$8:$AK$9</formula1>
      <formula2>0</formula2>
    </dataValidation>
    <dataValidation type="list" allowBlank="1" showInputMessage="1" showErrorMessage="1" sqref="A9">
      <formula1>$AM$8:$AM$9</formula1>
      <formula2>0</formula2>
    </dataValidation>
    <dataValidation type="list" allowBlank="1" showInputMessage="1" showErrorMessage="1" sqref="B16:C16">
      <formula1>$AI$16:$AI$20</formula1>
      <formula2>0</formula2>
    </dataValidation>
    <dataValidation type="list" allowBlank="1" showInputMessage="1" showErrorMessage="1" sqref="D16:G16 D19:G19 D28:G28 D22:G22 D25:G25 D31:G31">
      <formula1>$AK$16:$AK$19</formula1>
      <formula2>0</formula2>
    </dataValidation>
    <dataValidation type="list" allowBlank="1" showInputMessage="1" showErrorMessage="1" sqref="B19:C19 B22:C22 B25:C25 B28:C28 B31:C31">
      <formula1>$AI$16:$AI$18</formula1>
    </dataValidation>
  </dataValidations>
  <pageMargins left="0.78740157480314965" right="0.39370078740157483" top="0.78740157480314965" bottom="0.78740157480314965" header="0.51181102362204722" footer="0.39370078740157483"/>
  <pageSetup paperSize="9" scale="99" firstPageNumber="0" orientation="portrait" horizontalDpi="300" verticalDpi="300" r:id="rId1"/>
  <headerFooter>
    <oddHeader>&amp;L様式５－２</oddHeader>
    <oddFooter>&amp;R&amp;"ＭＳ 明朝,標準"&amp;9倉敷市庁舎等再編整備事業（行政ゾーン整備）管理支援業務プロポーザル</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79646"/>
    <pageSetUpPr fitToPage="1"/>
  </sheetPr>
  <dimension ref="A1:AMK42"/>
  <sheetViews>
    <sheetView showGridLines="0" view="pageBreakPreview" zoomScaleNormal="100" workbookViewId="0">
      <selection activeCell="A2" sqref="A2"/>
    </sheetView>
  </sheetViews>
  <sheetFormatPr defaultRowHeight="13.5" x14ac:dyDescent="0.15"/>
  <cols>
    <col min="1" max="15" width="3.125" style="38" customWidth="1"/>
    <col min="16" max="16" width="3" style="38" customWidth="1"/>
    <col min="17" max="28" width="3.125" style="38" customWidth="1"/>
    <col min="29" max="30" width="4.375" style="38" customWidth="1"/>
    <col min="31" max="33" width="2.125" style="38" customWidth="1"/>
    <col min="34" max="34" width="11.5" style="38" hidden="1" customWidth="1"/>
    <col min="35" max="35" width="14.5" style="38" hidden="1" customWidth="1"/>
    <col min="36" max="36" width="4.625" style="38" hidden="1" customWidth="1"/>
    <col min="37" max="37" width="9.5" style="38" hidden="1" customWidth="1"/>
    <col min="38" max="38" width="4.625" style="38" hidden="1" customWidth="1"/>
    <col min="39" max="39" width="11.875" style="38" hidden="1" customWidth="1"/>
    <col min="40" max="40" width="4.5" style="38" hidden="1" customWidth="1"/>
    <col min="41" max="41" width="29.375" style="38" hidden="1" customWidth="1"/>
    <col min="42" max="42" width="5.125" style="38" hidden="1" customWidth="1"/>
    <col min="43" max="50" width="13" style="38" hidden="1" customWidth="1"/>
    <col min="51" max="1025" width="13" style="38" customWidth="1"/>
  </cols>
  <sheetData>
    <row r="1" spans="1:51" ht="18" customHeight="1" x14ac:dyDescent="0.15">
      <c r="W1" s="204" t="s">
        <v>22</v>
      </c>
      <c r="X1" s="204"/>
      <c r="Y1" s="204"/>
      <c r="Z1" s="204"/>
      <c r="AA1" s="204"/>
      <c r="AB1" s="204"/>
      <c r="AC1" s="204"/>
    </row>
    <row r="2" spans="1:51" ht="19.7" customHeight="1" x14ac:dyDescent="0.15">
      <c r="A2" s="39" t="s">
        <v>9</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row>
    <row r="3" spans="1:51" s="43" customFormat="1" ht="19.7" customHeight="1" x14ac:dyDescent="0.15">
      <c r="A3" s="283" t="s">
        <v>92</v>
      </c>
      <c r="B3" s="283"/>
      <c r="C3" s="284"/>
      <c r="D3" s="284"/>
      <c r="E3" s="284"/>
      <c r="F3" s="284"/>
      <c r="G3" s="284"/>
      <c r="H3" s="284"/>
      <c r="I3" s="284"/>
      <c r="J3" s="284"/>
      <c r="K3" s="284"/>
      <c r="L3" s="284"/>
      <c r="M3" s="284"/>
      <c r="N3" s="285" t="s">
        <v>94</v>
      </c>
      <c r="O3" s="285"/>
      <c r="P3" s="285"/>
      <c r="Q3" s="285"/>
      <c r="R3" s="286" t="s">
        <v>95</v>
      </c>
      <c r="S3" s="286"/>
      <c r="T3" s="286"/>
      <c r="U3" s="286"/>
      <c r="V3" s="286"/>
      <c r="W3" s="286"/>
      <c r="X3" s="286"/>
      <c r="Y3" s="286"/>
      <c r="Z3" s="41" t="s">
        <v>96</v>
      </c>
      <c r="AA3" s="287"/>
      <c r="AB3" s="287"/>
      <c r="AC3" s="42" t="s">
        <v>219</v>
      </c>
      <c r="AD3" s="38"/>
      <c r="AE3" s="38"/>
      <c r="AF3" s="38"/>
    </row>
    <row r="4" spans="1:51" s="43" customFormat="1" ht="19.7" customHeight="1" x14ac:dyDescent="0.15">
      <c r="A4" s="283" t="s">
        <v>97</v>
      </c>
      <c r="B4" s="283"/>
      <c r="C4" s="286"/>
      <c r="D4" s="286"/>
      <c r="E4" s="286"/>
      <c r="F4" s="286"/>
      <c r="G4" s="286"/>
      <c r="H4" s="286"/>
      <c r="I4" s="286"/>
      <c r="J4" s="286"/>
      <c r="K4" s="286"/>
      <c r="L4" s="286"/>
      <c r="M4" s="286"/>
      <c r="N4" s="285" t="s">
        <v>98</v>
      </c>
      <c r="O4" s="285"/>
      <c r="P4" s="288"/>
      <c r="Q4" s="288"/>
      <c r="R4" s="288"/>
      <c r="S4" s="288"/>
      <c r="T4" s="288"/>
      <c r="U4" s="288"/>
      <c r="V4" s="289" t="s">
        <v>99</v>
      </c>
      <c r="W4" s="289"/>
      <c r="X4" s="289"/>
      <c r="Y4" s="289"/>
      <c r="Z4" s="290"/>
      <c r="AA4" s="290"/>
      <c r="AB4" s="290"/>
      <c r="AC4" s="44" t="s">
        <v>100</v>
      </c>
      <c r="AD4" s="38"/>
      <c r="AE4" s="38"/>
      <c r="AF4" s="38"/>
    </row>
    <row r="5" spans="1:51" s="43" customFormat="1" ht="19.7" customHeight="1" x14ac:dyDescent="0.15">
      <c r="A5" s="45" t="s">
        <v>101</v>
      </c>
      <c r="B5" s="46"/>
      <c r="C5" s="46"/>
      <c r="D5" s="46"/>
      <c r="E5" s="46"/>
      <c r="F5" s="46"/>
      <c r="G5" s="46"/>
      <c r="H5" s="46"/>
      <c r="I5" s="46"/>
      <c r="J5" s="46"/>
      <c r="K5" s="46"/>
      <c r="L5" s="46"/>
      <c r="M5" s="46"/>
      <c r="N5" s="46"/>
      <c r="O5" s="46"/>
      <c r="P5" s="46"/>
      <c r="Q5" s="46"/>
      <c r="R5" s="46"/>
      <c r="S5" s="46"/>
      <c r="T5" s="46"/>
      <c r="U5" s="46"/>
      <c r="V5" s="46"/>
      <c r="W5" s="46"/>
      <c r="X5" s="46"/>
      <c r="Y5" s="47"/>
      <c r="Z5" s="291" t="s">
        <v>206</v>
      </c>
      <c r="AA5" s="291"/>
      <c r="AB5" s="291"/>
      <c r="AC5" s="291"/>
      <c r="AD5" s="38"/>
      <c r="AE5" s="38"/>
      <c r="AF5" s="38"/>
    </row>
    <row r="6" spans="1:51" s="43" customFormat="1" ht="19.7" customHeight="1" x14ac:dyDescent="0.15">
      <c r="A6" s="334" t="s">
        <v>70</v>
      </c>
      <c r="B6" s="334"/>
      <c r="C6" s="334"/>
      <c r="D6" s="334"/>
      <c r="E6" s="334"/>
      <c r="F6" s="334"/>
      <c r="G6" s="334"/>
      <c r="H6" s="334"/>
      <c r="I6" s="334"/>
      <c r="J6" s="334"/>
      <c r="K6" s="48" t="s">
        <v>102</v>
      </c>
      <c r="L6" s="49"/>
      <c r="M6" s="49"/>
      <c r="N6" s="293"/>
      <c r="O6" s="293"/>
      <c r="P6" s="293"/>
      <c r="Q6" s="293"/>
      <c r="R6" s="48" t="s">
        <v>103</v>
      </c>
      <c r="S6" s="50"/>
      <c r="T6" s="51"/>
      <c r="U6" s="51"/>
      <c r="V6" s="51"/>
      <c r="W6" s="293"/>
      <c r="X6" s="293"/>
      <c r="Y6" s="52" t="s">
        <v>100</v>
      </c>
      <c r="Z6" s="297">
        <f>VLOOKUP(A6,$AI$6:$AJ$8,2,0)</f>
        <v>0</v>
      </c>
      <c r="AA6" s="297"/>
      <c r="AB6" s="294">
        <f>SUM(Z6:AA9)</f>
        <v>0</v>
      </c>
      <c r="AC6" s="294"/>
      <c r="AD6" s="38"/>
      <c r="AE6" s="38"/>
      <c r="AF6" s="38"/>
      <c r="AI6" s="60" t="s">
        <v>194</v>
      </c>
      <c r="AJ6" s="61">
        <v>2</v>
      </c>
      <c r="AK6" s="62" t="s">
        <v>104</v>
      </c>
      <c r="AL6" s="61">
        <v>0.5</v>
      </c>
      <c r="AM6" s="60" t="s">
        <v>105</v>
      </c>
      <c r="AN6" s="61">
        <v>0.5</v>
      </c>
      <c r="AO6" s="60" t="s">
        <v>195</v>
      </c>
      <c r="AP6" s="63">
        <v>1</v>
      </c>
      <c r="AQ6" s="90"/>
      <c r="AR6" s="90"/>
      <c r="AS6" s="90"/>
      <c r="AT6" s="90"/>
      <c r="AU6" s="90"/>
      <c r="AV6" s="90"/>
      <c r="AW6" s="90"/>
      <c r="AX6" s="90"/>
    </row>
    <row r="7" spans="1:51" s="43" customFormat="1" ht="19.7" customHeight="1" x14ac:dyDescent="0.15">
      <c r="A7" s="295" t="s">
        <v>70</v>
      </c>
      <c r="B7" s="295"/>
      <c r="C7" s="295"/>
      <c r="D7" s="295"/>
      <c r="E7" s="295"/>
      <c r="F7" s="295"/>
      <c r="G7" s="295"/>
      <c r="H7" s="295"/>
      <c r="I7" s="295"/>
      <c r="J7" s="295"/>
      <c r="K7" s="55" t="s">
        <v>102</v>
      </c>
      <c r="L7" s="56"/>
      <c r="M7" s="56"/>
      <c r="N7" s="296"/>
      <c r="O7" s="296"/>
      <c r="P7" s="296"/>
      <c r="Q7" s="296"/>
      <c r="R7" s="55" t="s">
        <v>103</v>
      </c>
      <c r="S7" s="57"/>
      <c r="T7" s="58"/>
      <c r="U7" s="58"/>
      <c r="V7" s="58"/>
      <c r="W7" s="296"/>
      <c r="X7" s="296"/>
      <c r="Y7" s="59" t="s">
        <v>100</v>
      </c>
      <c r="Z7" s="297">
        <f>VLOOKUP(A7,$AK$6:$AL$7,2,0)</f>
        <v>0</v>
      </c>
      <c r="AA7" s="297"/>
      <c r="AB7" s="294"/>
      <c r="AC7" s="294"/>
      <c r="AD7" s="38"/>
      <c r="AE7" s="38"/>
      <c r="AF7" s="38"/>
      <c r="AI7" s="60" t="s">
        <v>129</v>
      </c>
      <c r="AJ7" s="61">
        <v>2</v>
      </c>
      <c r="AK7" s="62" t="s">
        <v>70</v>
      </c>
      <c r="AL7" s="61">
        <v>0</v>
      </c>
      <c r="AM7" s="62" t="s">
        <v>70</v>
      </c>
      <c r="AN7" s="61">
        <v>0</v>
      </c>
      <c r="AO7" s="60" t="s">
        <v>130</v>
      </c>
      <c r="AP7" s="69">
        <v>1</v>
      </c>
      <c r="AQ7" s="91"/>
      <c r="AR7" s="91"/>
      <c r="AS7" s="91"/>
      <c r="AT7" s="91"/>
      <c r="AU7" s="91"/>
      <c r="AV7" s="91"/>
      <c r="AW7" s="91"/>
      <c r="AX7" s="91"/>
    </row>
    <row r="8" spans="1:51" s="43" customFormat="1" ht="19.7" customHeight="1" x14ac:dyDescent="0.15">
      <c r="A8" s="295" t="s">
        <v>70</v>
      </c>
      <c r="B8" s="295"/>
      <c r="C8" s="295"/>
      <c r="D8" s="295"/>
      <c r="E8" s="295"/>
      <c r="F8" s="295"/>
      <c r="G8" s="295"/>
      <c r="H8" s="295"/>
      <c r="I8" s="295"/>
      <c r="J8" s="295"/>
      <c r="K8" s="55" t="s">
        <v>102</v>
      </c>
      <c r="L8" s="56"/>
      <c r="M8" s="56"/>
      <c r="N8" s="296"/>
      <c r="O8" s="296"/>
      <c r="P8" s="296"/>
      <c r="Q8" s="296"/>
      <c r="R8" s="55" t="s">
        <v>103</v>
      </c>
      <c r="S8" s="57"/>
      <c r="T8" s="58"/>
      <c r="U8" s="58"/>
      <c r="V8" s="58"/>
      <c r="W8" s="296"/>
      <c r="X8" s="296"/>
      <c r="Y8" s="59" t="s">
        <v>100</v>
      </c>
      <c r="Z8" s="297">
        <f>VLOOKUP(A8,$AM$6:$AN$7,2,0)</f>
        <v>0</v>
      </c>
      <c r="AA8" s="297"/>
      <c r="AB8" s="294"/>
      <c r="AC8" s="294"/>
      <c r="AD8" s="38"/>
      <c r="AE8" s="38"/>
      <c r="AF8" s="38"/>
      <c r="AI8" s="72" t="s">
        <v>70</v>
      </c>
      <c r="AJ8" s="61">
        <v>0</v>
      </c>
      <c r="AK8" s="62"/>
      <c r="AM8" s="62"/>
      <c r="AN8" s="61"/>
      <c r="AO8" s="60" t="s">
        <v>131</v>
      </c>
      <c r="AP8" s="69">
        <v>1</v>
      </c>
      <c r="AQ8" s="90"/>
      <c r="AR8" s="90"/>
      <c r="AS8" s="90"/>
      <c r="AT8" s="90"/>
      <c r="AU8" s="90"/>
    </row>
    <row r="9" spans="1:51" s="43" customFormat="1" ht="19.7" customHeight="1" x14ac:dyDescent="0.15">
      <c r="A9" s="298" t="s">
        <v>70</v>
      </c>
      <c r="B9" s="298"/>
      <c r="C9" s="298"/>
      <c r="D9" s="298"/>
      <c r="E9" s="298"/>
      <c r="F9" s="298"/>
      <c r="G9" s="298"/>
      <c r="H9" s="298"/>
      <c r="I9" s="298"/>
      <c r="J9" s="298"/>
      <c r="K9" s="55" t="s">
        <v>102</v>
      </c>
      <c r="L9" s="56"/>
      <c r="M9" s="56"/>
      <c r="N9" s="299"/>
      <c r="O9" s="299"/>
      <c r="P9" s="299"/>
      <c r="Q9" s="299"/>
      <c r="R9" s="66" t="s">
        <v>103</v>
      </c>
      <c r="S9" s="67"/>
      <c r="T9" s="68"/>
      <c r="U9" s="68"/>
      <c r="V9" s="68"/>
      <c r="W9" s="296"/>
      <c r="X9" s="296"/>
      <c r="Y9" s="59" t="s">
        <v>100</v>
      </c>
      <c r="Z9" s="297">
        <f>VLOOKUP(A9,$AO$6:$AP$10,2,0)</f>
        <v>0</v>
      </c>
      <c r="AA9" s="297"/>
      <c r="AB9" s="294"/>
      <c r="AC9" s="294"/>
      <c r="AD9" s="38"/>
      <c r="AE9" s="38"/>
      <c r="AF9" s="38"/>
      <c r="AO9" s="60" t="s">
        <v>70</v>
      </c>
      <c r="AP9" s="69">
        <v>0</v>
      </c>
    </row>
    <row r="10" spans="1:51" s="43" customFormat="1" ht="19.7" customHeight="1" x14ac:dyDescent="0.15">
      <c r="A10" s="133" t="s">
        <v>220</v>
      </c>
      <c r="B10" s="134"/>
      <c r="C10" s="134"/>
      <c r="D10" s="134"/>
      <c r="E10" s="134"/>
      <c r="F10" s="134"/>
      <c r="G10" s="134"/>
      <c r="H10" s="134"/>
      <c r="I10" s="134"/>
      <c r="J10" s="134"/>
      <c r="K10" s="134"/>
      <c r="L10" s="70"/>
      <c r="M10" s="70"/>
      <c r="N10" s="70"/>
      <c r="O10" s="70"/>
      <c r="P10" s="70"/>
      <c r="Q10" s="70"/>
      <c r="R10" s="70"/>
      <c r="S10" s="70"/>
      <c r="T10" s="70"/>
      <c r="U10" s="70"/>
      <c r="V10" s="70"/>
      <c r="W10" s="70"/>
      <c r="X10" s="70"/>
      <c r="Y10" s="70"/>
      <c r="Z10" s="70"/>
      <c r="AA10" s="70"/>
      <c r="AB10" s="70"/>
      <c r="AC10" s="71"/>
      <c r="AD10" s="38"/>
      <c r="AE10" s="38"/>
      <c r="AF10" s="38"/>
      <c r="AO10" s="60"/>
    </row>
    <row r="11" spans="1:51" s="43" customFormat="1" ht="19.7" customHeight="1" x14ac:dyDescent="0.15">
      <c r="A11" s="207" t="s">
        <v>43</v>
      </c>
      <c r="B11" s="208" t="s">
        <v>44</v>
      </c>
      <c r="C11" s="208"/>
      <c r="D11" s="208" t="s">
        <v>108</v>
      </c>
      <c r="E11" s="208"/>
      <c r="F11" s="208"/>
      <c r="G11" s="208"/>
      <c r="H11" s="300" t="s">
        <v>46</v>
      </c>
      <c r="I11" s="300"/>
      <c r="J11" s="300"/>
      <c r="K11" s="300"/>
      <c r="L11" s="300"/>
      <c r="M11" s="211" t="s">
        <v>47</v>
      </c>
      <c r="N11" s="211"/>
      <c r="O11" s="211"/>
      <c r="P11" s="211"/>
      <c r="Q11" s="211"/>
      <c r="R11" s="211"/>
      <c r="S11" s="211" t="s">
        <v>48</v>
      </c>
      <c r="T11" s="211"/>
      <c r="U11" s="211"/>
      <c r="V11" s="211"/>
      <c r="W11" s="211"/>
      <c r="X11" s="211"/>
      <c r="Y11" s="211"/>
      <c r="Z11" s="211"/>
      <c r="AA11" s="212" t="s">
        <v>49</v>
      </c>
      <c r="AB11" s="212"/>
      <c r="AC11" s="212"/>
      <c r="AD11" s="74"/>
      <c r="AE11" s="74"/>
    </row>
    <row r="12" spans="1:51" s="43" customFormat="1" ht="19.7" customHeight="1" x14ac:dyDescent="0.15">
      <c r="A12" s="207"/>
      <c r="B12" s="213" t="s">
        <v>50</v>
      </c>
      <c r="C12" s="213"/>
      <c r="D12" s="301" t="s">
        <v>109</v>
      </c>
      <c r="E12" s="301"/>
      <c r="F12" s="301"/>
      <c r="G12" s="301"/>
      <c r="H12" s="300"/>
      <c r="I12" s="300"/>
      <c r="J12" s="300"/>
      <c r="K12" s="300"/>
      <c r="L12" s="300"/>
      <c r="M12" s="141" t="s">
        <v>110</v>
      </c>
      <c r="N12" s="141"/>
      <c r="O12" s="141"/>
      <c r="P12" s="141"/>
      <c r="Q12" s="141"/>
      <c r="R12" s="141"/>
      <c r="S12" s="215" t="s">
        <v>53</v>
      </c>
      <c r="T12" s="215"/>
      <c r="U12" s="215"/>
      <c r="V12" s="215"/>
      <c r="W12" s="141" t="s">
        <v>54</v>
      </c>
      <c r="X12" s="141"/>
      <c r="Y12" s="141"/>
      <c r="Z12" s="141"/>
      <c r="AA12" s="216" t="s">
        <v>55</v>
      </c>
      <c r="AB12" s="216"/>
      <c r="AC12" s="216"/>
      <c r="AD12" s="75"/>
      <c r="AE12" s="75"/>
    </row>
    <row r="13" spans="1:51" s="43" customFormat="1" ht="19.7" customHeight="1" x14ac:dyDescent="0.15">
      <c r="A13" s="207"/>
      <c r="B13" s="213"/>
      <c r="C13" s="213"/>
      <c r="D13" s="301"/>
      <c r="E13" s="301"/>
      <c r="F13" s="301"/>
      <c r="G13" s="301"/>
      <c r="H13" s="300"/>
      <c r="I13" s="300"/>
      <c r="J13" s="300"/>
      <c r="K13" s="300"/>
      <c r="L13" s="300"/>
      <c r="M13" s="141"/>
      <c r="N13" s="141"/>
      <c r="O13" s="141"/>
      <c r="P13" s="141"/>
      <c r="Q13" s="141"/>
      <c r="R13" s="141"/>
      <c r="S13" s="215"/>
      <c r="T13" s="215"/>
      <c r="U13" s="215"/>
      <c r="V13" s="215"/>
      <c r="W13" s="141" t="s">
        <v>57</v>
      </c>
      <c r="X13" s="141"/>
      <c r="Y13" s="141"/>
      <c r="Z13" s="141"/>
      <c r="AA13" s="216" t="s">
        <v>58</v>
      </c>
      <c r="AB13" s="216"/>
      <c r="AC13" s="216"/>
      <c r="AD13" s="75"/>
      <c r="AE13" s="75"/>
    </row>
    <row r="14" spans="1:51" s="43" customFormat="1" ht="19.7" customHeight="1" x14ac:dyDescent="0.15">
      <c r="A14" s="207"/>
      <c r="B14" s="213"/>
      <c r="C14" s="213"/>
      <c r="D14" s="301"/>
      <c r="E14" s="301"/>
      <c r="F14" s="301"/>
      <c r="G14" s="301"/>
      <c r="H14" s="300"/>
      <c r="I14" s="300"/>
      <c r="J14" s="300"/>
      <c r="K14" s="300"/>
      <c r="L14" s="300"/>
      <c r="M14" s="217" t="s">
        <v>111</v>
      </c>
      <c r="N14" s="217"/>
      <c r="O14" s="217"/>
      <c r="P14" s="217"/>
      <c r="Q14" s="217"/>
      <c r="R14" s="217"/>
      <c r="S14" s="215"/>
      <c r="T14" s="215"/>
      <c r="U14" s="215"/>
      <c r="V14" s="215"/>
      <c r="W14" s="215" t="s">
        <v>62</v>
      </c>
      <c r="X14" s="215"/>
      <c r="Y14" s="215"/>
      <c r="Z14" s="215"/>
      <c r="AA14" s="302" t="s">
        <v>63</v>
      </c>
      <c r="AB14" s="302"/>
      <c r="AC14" s="302"/>
      <c r="AD14" s="76"/>
      <c r="AE14" s="76"/>
      <c r="AY14" s="87"/>
    </row>
    <row r="15" spans="1:51" s="43" customFormat="1" ht="19.7" customHeight="1" x14ac:dyDescent="0.15">
      <c r="A15" s="219" t="s">
        <v>65</v>
      </c>
      <c r="B15" s="303" t="s">
        <v>56</v>
      </c>
      <c r="C15" s="303"/>
      <c r="D15" s="221" t="s">
        <v>112</v>
      </c>
      <c r="E15" s="221"/>
      <c r="F15" s="221"/>
      <c r="G15" s="221"/>
      <c r="H15" s="222" t="s">
        <v>66</v>
      </c>
      <c r="I15" s="222"/>
      <c r="J15" s="222"/>
      <c r="K15" s="222"/>
      <c r="L15" s="222"/>
      <c r="M15" s="304" t="s">
        <v>67</v>
      </c>
      <c r="N15" s="304"/>
      <c r="O15" s="304"/>
      <c r="P15" s="304"/>
      <c r="Q15" s="304"/>
      <c r="R15" s="304"/>
      <c r="S15" s="222" t="s">
        <v>68</v>
      </c>
      <c r="T15" s="222"/>
      <c r="U15" s="222"/>
      <c r="V15" s="222"/>
      <c r="W15" s="224" t="s">
        <v>69</v>
      </c>
      <c r="X15" s="224"/>
      <c r="Y15" s="224"/>
      <c r="Z15" s="224"/>
      <c r="AA15" s="225" t="s">
        <v>164</v>
      </c>
      <c r="AB15" s="225"/>
      <c r="AC15" s="225"/>
      <c r="AD15" s="75"/>
      <c r="AE15" s="75"/>
      <c r="AI15" s="77" t="s">
        <v>56</v>
      </c>
      <c r="AJ15" s="78">
        <v>1</v>
      </c>
      <c r="AK15" s="78" t="s">
        <v>113</v>
      </c>
      <c r="AL15" s="88">
        <v>1</v>
      </c>
    </row>
    <row r="16" spans="1:51" s="43" customFormat="1" ht="19.7" customHeight="1" x14ac:dyDescent="0.15">
      <c r="A16" s="219"/>
      <c r="B16" s="204" t="s">
        <v>71</v>
      </c>
      <c r="C16" s="204"/>
      <c r="D16" s="204"/>
      <c r="E16" s="204"/>
      <c r="F16" s="204"/>
      <c r="G16" s="204"/>
      <c r="H16" s="222"/>
      <c r="I16" s="222"/>
      <c r="J16" s="222"/>
      <c r="K16" s="222"/>
      <c r="L16" s="222"/>
      <c r="M16" s="305" t="s">
        <v>72</v>
      </c>
      <c r="N16" s="305"/>
      <c r="O16" s="305"/>
      <c r="P16" s="305"/>
      <c r="Q16" s="305"/>
      <c r="R16" s="305"/>
      <c r="S16" s="222"/>
      <c r="T16" s="222"/>
      <c r="U16" s="222"/>
      <c r="V16" s="222"/>
      <c r="W16" s="228" t="s">
        <v>73</v>
      </c>
      <c r="X16" s="228"/>
      <c r="Y16" s="228"/>
      <c r="Z16" s="228"/>
      <c r="AA16" s="229" t="s">
        <v>165</v>
      </c>
      <c r="AB16" s="229"/>
      <c r="AC16" s="229"/>
      <c r="AD16" s="75"/>
      <c r="AE16" s="75"/>
      <c r="AI16" s="130" t="s">
        <v>59</v>
      </c>
      <c r="AJ16" s="131">
        <v>0.8</v>
      </c>
      <c r="AK16" s="78" t="s">
        <v>112</v>
      </c>
      <c r="AL16" s="88">
        <v>0.8</v>
      </c>
    </row>
    <row r="17" spans="1:52" s="43" customFormat="1" ht="19.7" customHeight="1" x14ac:dyDescent="0.15">
      <c r="A17" s="219"/>
      <c r="B17" s="230">
        <f>VLOOKUP(B15,$AI$15:$AJ$19,2,0)</f>
        <v>1</v>
      </c>
      <c r="C17" s="230"/>
      <c r="D17" s="231">
        <f>VLOOKUP(D15,$AK$15:$AL$18,2,0)</f>
        <v>0.8</v>
      </c>
      <c r="E17" s="231"/>
      <c r="F17" s="231"/>
      <c r="G17" s="231"/>
      <c r="H17" s="222"/>
      <c r="I17" s="222"/>
      <c r="J17" s="222"/>
      <c r="K17" s="222"/>
      <c r="L17" s="222"/>
      <c r="M17" s="306" t="s">
        <v>74</v>
      </c>
      <c r="N17" s="306"/>
      <c r="O17" s="306"/>
      <c r="P17" s="306"/>
      <c r="Q17" s="306"/>
      <c r="R17" s="306"/>
      <c r="S17" s="222"/>
      <c r="T17" s="222"/>
      <c r="U17" s="222"/>
      <c r="V17" s="222"/>
      <c r="W17" s="233">
        <v>8500</v>
      </c>
      <c r="X17" s="233"/>
      <c r="Y17" s="233"/>
      <c r="Z17" s="80" t="s">
        <v>75</v>
      </c>
      <c r="AA17" s="234" t="s">
        <v>165</v>
      </c>
      <c r="AB17" s="234"/>
      <c r="AC17" s="234"/>
      <c r="AD17" s="76"/>
      <c r="AE17" s="76"/>
      <c r="AI17" s="38" t="s">
        <v>70</v>
      </c>
      <c r="AJ17" s="38"/>
      <c r="AK17" s="131" t="s">
        <v>114</v>
      </c>
      <c r="AL17" s="88">
        <v>0.5</v>
      </c>
      <c r="AZ17" s="89"/>
    </row>
    <row r="18" spans="1:52" s="43" customFormat="1" ht="19.7" customHeight="1" x14ac:dyDescent="0.15">
      <c r="A18" s="307">
        <v>1</v>
      </c>
      <c r="B18" s="308" t="s">
        <v>70</v>
      </c>
      <c r="C18" s="308"/>
      <c r="D18" s="309" t="s">
        <v>70</v>
      </c>
      <c r="E18" s="309"/>
      <c r="F18" s="309"/>
      <c r="G18" s="309"/>
      <c r="H18" s="310"/>
      <c r="I18" s="310"/>
      <c r="J18" s="310"/>
      <c r="K18" s="310"/>
      <c r="L18" s="310"/>
      <c r="M18" s="311"/>
      <c r="N18" s="311"/>
      <c r="O18" s="311"/>
      <c r="P18" s="311"/>
      <c r="Q18" s="311"/>
      <c r="R18" s="311"/>
      <c r="S18" s="310"/>
      <c r="T18" s="310"/>
      <c r="U18" s="310"/>
      <c r="V18" s="310"/>
      <c r="W18" s="312" t="s">
        <v>76</v>
      </c>
      <c r="X18" s="312"/>
      <c r="Y18" s="312"/>
      <c r="Z18" s="312"/>
      <c r="AA18" s="313" t="s">
        <v>115</v>
      </c>
      <c r="AB18" s="313"/>
      <c r="AC18" s="313"/>
      <c r="AD18" s="75"/>
      <c r="AE18" s="75"/>
      <c r="AF18" s="75"/>
      <c r="AI18" s="132"/>
      <c r="AJ18" s="38"/>
      <c r="AK18" s="38" t="s">
        <v>70</v>
      </c>
      <c r="AL18" s="38"/>
    </row>
    <row r="19" spans="1:52" s="43" customFormat="1" ht="19.7" customHeight="1" x14ac:dyDescent="0.15">
      <c r="A19" s="307"/>
      <c r="B19" s="204" t="s">
        <v>71</v>
      </c>
      <c r="C19" s="204"/>
      <c r="D19" s="204"/>
      <c r="E19" s="204"/>
      <c r="F19" s="204"/>
      <c r="G19" s="204"/>
      <c r="H19" s="310"/>
      <c r="I19" s="310"/>
      <c r="J19" s="310"/>
      <c r="K19" s="310"/>
      <c r="L19" s="310"/>
      <c r="M19" s="314"/>
      <c r="N19" s="314"/>
      <c r="O19" s="314"/>
      <c r="P19" s="314"/>
      <c r="Q19" s="314"/>
      <c r="R19" s="314"/>
      <c r="S19" s="310"/>
      <c r="T19" s="310"/>
      <c r="U19" s="310"/>
      <c r="V19" s="310"/>
      <c r="W19" s="243" t="s">
        <v>78</v>
      </c>
      <c r="X19" s="243"/>
      <c r="Y19" s="243"/>
      <c r="Z19" s="243"/>
      <c r="AA19" s="244" t="s">
        <v>115</v>
      </c>
      <c r="AB19" s="244"/>
      <c r="AC19" s="244"/>
      <c r="AD19" s="75"/>
      <c r="AE19" s="75"/>
      <c r="AF19" s="75"/>
      <c r="AI19" s="38"/>
      <c r="AJ19" s="38"/>
    </row>
    <row r="20" spans="1:52" s="43" customFormat="1" ht="19.7" customHeight="1" thickBot="1" x14ac:dyDescent="0.2">
      <c r="A20" s="307"/>
      <c r="B20" s="246">
        <f>VLOOKUP(B18,$AI$15:$AJ$19,2,0)</f>
        <v>0</v>
      </c>
      <c r="C20" s="246"/>
      <c r="D20" s="253">
        <f>VLOOKUP(D18,$AK$15:$AL$18,2,0)</f>
        <v>0</v>
      </c>
      <c r="E20" s="253"/>
      <c r="F20" s="253"/>
      <c r="G20" s="253"/>
      <c r="H20" s="310"/>
      <c r="I20" s="310"/>
      <c r="J20" s="310"/>
      <c r="K20" s="310"/>
      <c r="L20" s="310"/>
      <c r="M20" s="315"/>
      <c r="N20" s="315"/>
      <c r="O20" s="315"/>
      <c r="P20" s="315"/>
      <c r="Q20" s="315"/>
      <c r="R20" s="315"/>
      <c r="S20" s="310"/>
      <c r="T20" s="310"/>
      <c r="U20" s="310"/>
      <c r="V20" s="310"/>
      <c r="W20" s="255"/>
      <c r="X20" s="255"/>
      <c r="Y20" s="255"/>
      <c r="Z20" s="81" t="s">
        <v>75</v>
      </c>
      <c r="AA20" s="256" t="s">
        <v>115</v>
      </c>
      <c r="AB20" s="256"/>
      <c r="AC20" s="256"/>
      <c r="AD20" s="76"/>
      <c r="AE20" s="76"/>
      <c r="AF20" s="76"/>
    </row>
    <row r="21" spans="1:52" s="43" customFormat="1" ht="19.7" customHeight="1" thickTop="1" x14ac:dyDescent="0.15">
      <c r="A21" s="248">
        <v>2</v>
      </c>
      <c r="B21" s="308" t="s">
        <v>70</v>
      </c>
      <c r="C21" s="308"/>
      <c r="D21" s="309" t="s">
        <v>70</v>
      </c>
      <c r="E21" s="309"/>
      <c r="F21" s="309"/>
      <c r="G21" s="309"/>
      <c r="H21" s="249"/>
      <c r="I21" s="249"/>
      <c r="J21" s="249"/>
      <c r="K21" s="249"/>
      <c r="L21" s="249"/>
      <c r="M21" s="314"/>
      <c r="N21" s="314"/>
      <c r="O21" s="314"/>
      <c r="P21" s="314"/>
      <c r="Q21" s="314"/>
      <c r="R21" s="314"/>
      <c r="S21" s="249"/>
      <c r="T21" s="249"/>
      <c r="U21" s="249"/>
      <c r="V21" s="249"/>
      <c r="W21" s="250" t="s">
        <v>76</v>
      </c>
      <c r="X21" s="250"/>
      <c r="Y21" s="250"/>
      <c r="Z21" s="250"/>
      <c r="AA21" s="244" t="s">
        <v>115</v>
      </c>
      <c r="AB21" s="244"/>
      <c r="AC21" s="244"/>
      <c r="AD21" s="75"/>
      <c r="AE21" s="75"/>
      <c r="AF21" s="75"/>
    </row>
    <row r="22" spans="1:52" s="43" customFormat="1" ht="19.7" customHeight="1" x14ac:dyDescent="0.15">
      <c r="A22" s="248"/>
      <c r="B22" s="204" t="s">
        <v>71</v>
      </c>
      <c r="C22" s="204"/>
      <c r="D22" s="204"/>
      <c r="E22" s="204"/>
      <c r="F22" s="204"/>
      <c r="G22" s="204"/>
      <c r="H22" s="249"/>
      <c r="I22" s="249"/>
      <c r="J22" s="249"/>
      <c r="K22" s="249"/>
      <c r="L22" s="249"/>
      <c r="M22" s="314"/>
      <c r="N22" s="314"/>
      <c r="O22" s="314"/>
      <c r="P22" s="314"/>
      <c r="Q22" s="314"/>
      <c r="R22" s="314"/>
      <c r="S22" s="249"/>
      <c r="T22" s="249"/>
      <c r="U22" s="249"/>
      <c r="V22" s="249"/>
      <c r="W22" s="243" t="s">
        <v>78</v>
      </c>
      <c r="X22" s="243"/>
      <c r="Y22" s="243"/>
      <c r="Z22" s="243"/>
      <c r="AA22" s="244" t="s">
        <v>115</v>
      </c>
      <c r="AB22" s="244"/>
      <c r="AC22" s="244"/>
      <c r="AD22" s="75"/>
      <c r="AE22" s="75"/>
      <c r="AF22" s="75"/>
    </row>
    <row r="23" spans="1:52" s="43" customFormat="1" ht="19.7" customHeight="1" thickBot="1" x14ac:dyDescent="0.2">
      <c r="A23" s="248"/>
      <c r="B23" s="246">
        <f>VLOOKUP(B21,$AI$15:$AJ$19,2,0)</f>
        <v>0</v>
      </c>
      <c r="C23" s="246"/>
      <c r="D23" s="246">
        <f>VLOOKUP(D21,$AK$15:$AL$18,2,0)</f>
        <v>0</v>
      </c>
      <c r="E23" s="246"/>
      <c r="F23" s="246"/>
      <c r="G23" s="246"/>
      <c r="H23" s="249"/>
      <c r="I23" s="249"/>
      <c r="J23" s="249"/>
      <c r="K23" s="249"/>
      <c r="L23" s="249"/>
      <c r="M23" s="314"/>
      <c r="N23" s="314"/>
      <c r="O23" s="314"/>
      <c r="P23" s="314"/>
      <c r="Q23" s="314"/>
      <c r="R23" s="314"/>
      <c r="S23" s="249"/>
      <c r="T23" s="249"/>
      <c r="U23" s="249"/>
      <c r="V23" s="249"/>
      <c r="W23" s="247"/>
      <c r="X23" s="247"/>
      <c r="Y23" s="247"/>
      <c r="Z23" s="82" t="s">
        <v>75</v>
      </c>
      <c r="AA23" s="244" t="s">
        <v>115</v>
      </c>
      <c r="AB23" s="244"/>
      <c r="AC23" s="244"/>
      <c r="AD23" s="76"/>
      <c r="AE23" s="76"/>
      <c r="AF23" s="76"/>
    </row>
    <row r="24" spans="1:52" s="43" customFormat="1" ht="19.7" customHeight="1" thickTop="1" x14ac:dyDescent="0.15">
      <c r="A24" s="248">
        <v>3</v>
      </c>
      <c r="B24" s="308" t="s">
        <v>70</v>
      </c>
      <c r="C24" s="308"/>
      <c r="D24" s="309" t="s">
        <v>70</v>
      </c>
      <c r="E24" s="309"/>
      <c r="F24" s="309"/>
      <c r="G24" s="309"/>
      <c r="H24" s="249"/>
      <c r="I24" s="249"/>
      <c r="J24" s="249"/>
      <c r="K24" s="249"/>
      <c r="L24" s="249"/>
      <c r="M24" s="314"/>
      <c r="N24" s="314"/>
      <c r="O24" s="314"/>
      <c r="P24" s="314"/>
      <c r="Q24" s="314"/>
      <c r="R24" s="314"/>
      <c r="S24" s="249"/>
      <c r="T24" s="249"/>
      <c r="U24" s="249"/>
      <c r="V24" s="249"/>
      <c r="W24" s="250" t="s">
        <v>76</v>
      </c>
      <c r="X24" s="250"/>
      <c r="Y24" s="250"/>
      <c r="Z24" s="250"/>
      <c r="AA24" s="244" t="s">
        <v>115</v>
      </c>
      <c r="AB24" s="244"/>
      <c r="AC24" s="244"/>
      <c r="AD24" s="75"/>
      <c r="AE24" s="75"/>
      <c r="AF24" s="75"/>
    </row>
    <row r="25" spans="1:52" s="43" customFormat="1" ht="19.7" customHeight="1" x14ac:dyDescent="0.15">
      <c r="A25" s="248"/>
      <c r="B25" s="204" t="s">
        <v>71</v>
      </c>
      <c r="C25" s="204"/>
      <c r="D25" s="204"/>
      <c r="E25" s="204"/>
      <c r="F25" s="204"/>
      <c r="G25" s="204"/>
      <c r="H25" s="249"/>
      <c r="I25" s="249"/>
      <c r="J25" s="249"/>
      <c r="K25" s="249"/>
      <c r="L25" s="249"/>
      <c r="M25" s="314"/>
      <c r="N25" s="314"/>
      <c r="O25" s="314"/>
      <c r="P25" s="314"/>
      <c r="Q25" s="314"/>
      <c r="R25" s="314"/>
      <c r="S25" s="249"/>
      <c r="T25" s="249"/>
      <c r="U25" s="249"/>
      <c r="V25" s="249"/>
      <c r="W25" s="243" t="s">
        <v>78</v>
      </c>
      <c r="X25" s="243"/>
      <c r="Y25" s="243"/>
      <c r="Z25" s="243"/>
      <c r="AA25" s="244" t="s">
        <v>115</v>
      </c>
      <c r="AB25" s="244"/>
      <c r="AC25" s="244"/>
      <c r="AD25" s="75"/>
      <c r="AE25" s="75"/>
      <c r="AF25" s="75"/>
    </row>
    <row r="26" spans="1:52" s="43" customFormat="1" ht="19.7" customHeight="1" thickBot="1" x14ac:dyDescent="0.2">
      <c r="A26" s="248"/>
      <c r="B26" s="246">
        <f>VLOOKUP(B24,$AI$15:$AJ$19,2,0)</f>
        <v>0</v>
      </c>
      <c r="C26" s="246"/>
      <c r="D26" s="246">
        <f>VLOOKUP(D24,$AK$15:$AL$18,2,0)</f>
        <v>0</v>
      </c>
      <c r="E26" s="246"/>
      <c r="F26" s="246"/>
      <c r="G26" s="246"/>
      <c r="H26" s="249"/>
      <c r="I26" s="249"/>
      <c r="J26" s="249"/>
      <c r="K26" s="249"/>
      <c r="L26" s="249"/>
      <c r="M26" s="314"/>
      <c r="N26" s="314"/>
      <c r="O26" s="314"/>
      <c r="P26" s="314"/>
      <c r="Q26" s="314"/>
      <c r="R26" s="314"/>
      <c r="S26" s="249"/>
      <c r="T26" s="249"/>
      <c r="U26" s="249"/>
      <c r="V26" s="249"/>
      <c r="W26" s="247"/>
      <c r="X26" s="247"/>
      <c r="Y26" s="247"/>
      <c r="Z26" s="82" t="s">
        <v>75</v>
      </c>
      <c r="AA26" s="244" t="s">
        <v>115</v>
      </c>
      <c r="AB26" s="244"/>
      <c r="AC26" s="244"/>
      <c r="AD26" s="76"/>
      <c r="AE26" s="76"/>
      <c r="AF26" s="76"/>
    </row>
    <row r="27" spans="1:52" s="43" customFormat="1" ht="19.7" customHeight="1" thickTop="1" x14ac:dyDescent="0.15">
      <c r="A27" s="248">
        <v>4</v>
      </c>
      <c r="B27" s="308" t="s">
        <v>70</v>
      </c>
      <c r="C27" s="308"/>
      <c r="D27" s="309" t="s">
        <v>70</v>
      </c>
      <c r="E27" s="309"/>
      <c r="F27" s="309"/>
      <c r="G27" s="309"/>
      <c r="H27" s="249"/>
      <c r="I27" s="249"/>
      <c r="J27" s="249"/>
      <c r="K27" s="249"/>
      <c r="L27" s="249"/>
      <c r="M27" s="314"/>
      <c r="N27" s="314"/>
      <c r="O27" s="314"/>
      <c r="P27" s="314"/>
      <c r="Q27" s="314"/>
      <c r="R27" s="314"/>
      <c r="S27" s="249"/>
      <c r="T27" s="249"/>
      <c r="U27" s="249"/>
      <c r="V27" s="249"/>
      <c r="W27" s="250" t="s">
        <v>76</v>
      </c>
      <c r="X27" s="250"/>
      <c r="Y27" s="250"/>
      <c r="Z27" s="250"/>
      <c r="AA27" s="244" t="s">
        <v>115</v>
      </c>
      <c r="AB27" s="244"/>
      <c r="AC27" s="244"/>
      <c r="AD27" s="75"/>
      <c r="AE27" s="75"/>
      <c r="AF27" s="75"/>
    </row>
    <row r="28" spans="1:52" s="43" customFormat="1" ht="19.7" customHeight="1" x14ac:dyDescent="0.15">
      <c r="A28" s="248"/>
      <c r="B28" s="204" t="s">
        <v>71</v>
      </c>
      <c r="C28" s="204"/>
      <c r="D28" s="204"/>
      <c r="E28" s="204"/>
      <c r="F28" s="204"/>
      <c r="G28" s="204"/>
      <c r="H28" s="249"/>
      <c r="I28" s="249"/>
      <c r="J28" s="249"/>
      <c r="K28" s="249"/>
      <c r="L28" s="249"/>
      <c r="M28" s="314"/>
      <c r="N28" s="314"/>
      <c r="O28" s="314"/>
      <c r="P28" s="314"/>
      <c r="Q28" s="314"/>
      <c r="R28" s="314"/>
      <c r="S28" s="249"/>
      <c r="T28" s="249"/>
      <c r="U28" s="249"/>
      <c r="V28" s="249"/>
      <c r="W28" s="243" t="s">
        <v>78</v>
      </c>
      <c r="X28" s="243"/>
      <c r="Y28" s="243"/>
      <c r="Z28" s="243"/>
      <c r="AA28" s="244" t="s">
        <v>115</v>
      </c>
      <c r="AB28" s="244"/>
      <c r="AC28" s="244"/>
      <c r="AD28" s="75"/>
      <c r="AE28" s="75"/>
      <c r="AF28" s="75"/>
    </row>
    <row r="29" spans="1:52" s="43" customFormat="1" ht="19.7" customHeight="1" thickBot="1" x14ac:dyDescent="0.2">
      <c r="A29" s="248"/>
      <c r="B29" s="246">
        <f>VLOOKUP(B27,$AI$15:$AJ$19,2,0)</f>
        <v>0</v>
      </c>
      <c r="C29" s="246"/>
      <c r="D29" s="246">
        <f>VLOOKUP(D27,$AK$15:$AL$18,2,0)</f>
        <v>0</v>
      </c>
      <c r="E29" s="246"/>
      <c r="F29" s="246"/>
      <c r="G29" s="246"/>
      <c r="H29" s="249"/>
      <c r="I29" s="249"/>
      <c r="J29" s="249"/>
      <c r="K29" s="249"/>
      <c r="L29" s="249"/>
      <c r="M29" s="314"/>
      <c r="N29" s="314"/>
      <c r="O29" s="314"/>
      <c r="P29" s="314"/>
      <c r="Q29" s="314"/>
      <c r="R29" s="314"/>
      <c r="S29" s="249"/>
      <c r="T29" s="249"/>
      <c r="U29" s="249"/>
      <c r="V29" s="249"/>
      <c r="W29" s="247"/>
      <c r="X29" s="247"/>
      <c r="Y29" s="247"/>
      <c r="Z29" s="82" t="s">
        <v>75</v>
      </c>
      <c r="AA29" s="244" t="s">
        <v>115</v>
      </c>
      <c r="AB29" s="244"/>
      <c r="AC29" s="244"/>
      <c r="AD29" s="76"/>
      <c r="AE29" s="76"/>
      <c r="AF29" s="76"/>
    </row>
    <row r="30" spans="1:52" s="43" customFormat="1" ht="19.7" customHeight="1" thickTop="1" thickBot="1" x14ac:dyDescent="0.2">
      <c r="A30" s="321">
        <v>5</v>
      </c>
      <c r="B30" s="308" t="s">
        <v>70</v>
      </c>
      <c r="C30" s="308"/>
      <c r="D30" s="309" t="s">
        <v>70</v>
      </c>
      <c r="E30" s="309"/>
      <c r="F30" s="309"/>
      <c r="G30" s="309"/>
      <c r="H30" s="252"/>
      <c r="I30" s="252"/>
      <c r="J30" s="252"/>
      <c r="K30" s="252"/>
      <c r="L30" s="252"/>
      <c r="M30" s="314"/>
      <c r="N30" s="314"/>
      <c r="O30" s="314"/>
      <c r="P30" s="314"/>
      <c r="Q30" s="314"/>
      <c r="R30" s="314"/>
      <c r="S30" s="322"/>
      <c r="T30" s="322"/>
      <c r="U30" s="322"/>
      <c r="V30" s="322"/>
      <c r="W30" s="250" t="s">
        <v>76</v>
      </c>
      <c r="X30" s="250"/>
      <c r="Y30" s="250"/>
      <c r="Z30" s="250"/>
      <c r="AA30" s="244" t="s">
        <v>115</v>
      </c>
      <c r="AB30" s="244"/>
      <c r="AC30" s="244"/>
      <c r="AD30" s="75"/>
      <c r="AE30" s="75"/>
      <c r="AF30" s="75"/>
    </row>
    <row r="31" spans="1:52" s="43" customFormat="1" ht="19.7" customHeight="1" thickBot="1" x14ac:dyDescent="0.2">
      <c r="A31" s="321"/>
      <c r="B31" s="204" t="s">
        <v>71</v>
      </c>
      <c r="C31" s="204"/>
      <c r="D31" s="204"/>
      <c r="E31" s="204"/>
      <c r="F31" s="204"/>
      <c r="G31" s="204"/>
      <c r="H31" s="252"/>
      <c r="I31" s="252"/>
      <c r="J31" s="252"/>
      <c r="K31" s="252"/>
      <c r="L31" s="252"/>
      <c r="M31" s="314"/>
      <c r="N31" s="314"/>
      <c r="O31" s="314"/>
      <c r="P31" s="314"/>
      <c r="Q31" s="314"/>
      <c r="R31" s="314"/>
      <c r="S31" s="322"/>
      <c r="T31" s="322"/>
      <c r="U31" s="322"/>
      <c r="V31" s="322"/>
      <c r="W31" s="243" t="s">
        <v>78</v>
      </c>
      <c r="X31" s="243"/>
      <c r="Y31" s="243"/>
      <c r="Z31" s="243"/>
      <c r="AA31" s="244" t="s">
        <v>115</v>
      </c>
      <c r="AB31" s="244"/>
      <c r="AC31" s="244"/>
      <c r="AD31" s="75"/>
      <c r="AE31" s="75"/>
      <c r="AF31" s="75"/>
    </row>
    <row r="32" spans="1:52" s="43" customFormat="1" ht="19.7" customHeight="1" thickBot="1" x14ac:dyDescent="0.2">
      <c r="A32" s="321"/>
      <c r="B32" s="316">
        <f>VLOOKUP(B30,$AI$15:$AJ$19,2,0)</f>
        <v>0</v>
      </c>
      <c r="C32" s="316"/>
      <c r="D32" s="253">
        <f>VLOOKUP(D30,$AK$15:$AL$18,2,0)</f>
        <v>0</v>
      </c>
      <c r="E32" s="253"/>
      <c r="F32" s="253"/>
      <c r="G32" s="253"/>
      <c r="H32" s="252"/>
      <c r="I32" s="252"/>
      <c r="J32" s="252"/>
      <c r="K32" s="252"/>
      <c r="L32" s="252"/>
      <c r="M32" s="315"/>
      <c r="N32" s="317"/>
      <c r="O32" s="317"/>
      <c r="P32" s="317"/>
      <c r="Q32" s="317"/>
      <c r="R32" s="317"/>
      <c r="S32" s="322"/>
      <c r="T32" s="322"/>
      <c r="U32" s="322"/>
      <c r="V32" s="322"/>
      <c r="W32" s="318"/>
      <c r="X32" s="318"/>
      <c r="Y32" s="318"/>
      <c r="Z32" s="83" t="s">
        <v>75</v>
      </c>
      <c r="AA32" s="319" t="s">
        <v>115</v>
      </c>
      <c r="AB32" s="319"/>
      <c r="AC32" s="319"/>
      <c r="AD32" s="76"/>
      <c r="AE32" s="76"/>
      <c r="AF32" s="76"/>
    </row>
    <row r="33" spans="1:43" s="43" customFormat="1" ht="19.7" customHeight="1" x14ac:dyDescent="0.15">
      <c r="A33" s="326" t="s">
        <v>205</v>
      </c>
      <c r="B33" s="327" t="s">
        <v>116</v>
      </c>
      <c r="C33" s="327"/>
      <c r="D33" s="327"/>
      <c r="E33" s="327"/>
      <c r="F33" s="327" t="s">
        <v>117</v>
      </c>
      <c r="G33" s="327"/>
      <c r="H33" s="327"/>
      <c r="I33" s="327"/>
      <c r="J33" s="327" t="s">
        <v>118</v>
      </c>
      <c r="K33" s="327"/>
      <c r="L33" s="327"/>
      <c r="M33" s="327"/>
      <c r="N33" s="328" t="s">
        <v>119</v>
      </c>
      <c r="O33" s="328"/>
      <c r="P33" s="328"/>
      <c r="Q33" s="328"/>
      <c r="R33" s="328" t="s">
        <v>120</v>
      </c>
      <c r="S33" s="328"/>
      <c r="T33" s="328"/>
      <c r="U33" s="328"/>
      <c r="V33" s="328" t="s">
        <v>121</v>
      </c>
      <c r="W33" s="328"/>
      <c r="X33" s="328"/>
      <c r="Y33" s="328"/>
      <c r="Z33" s="329" t="s">
        <v>122</v>
      </c>
      <c r="AA33" s="329"/>
      <c r="AB33" s="329"/>
      <c r="AC33" s="329"/>
      <c r="AD33" s="76"/>
      <c r="AE33" s="76"/>
      <c r="AH33" s="73" t="s">
        <v>123</v>
      </c>
      <c r="AI33" s="73">
        <v>3</v>
      </c>
      <c r="AK33" s="73">
        <v>3</v>
      </c>
      <c r="AL33" s="73">
        <v>0.6</v>
      </c>
      <c r="AM33" s="73">
        <v>2</v>
      </c>
      <c r="AN33" s="73">
        <v>0.6</v>
      </c>
      <c r="AO33" s="73">
        <v>4</v>
      </c>
      <c r="AP33" s="73">
        <v>0.6</v>
      </c>
    </row>
    <row r="34" spans="1:43" s="43" customFormat="1" ht="19.7" customHeight="1" x14ac:dyDescent="0.15">
      <c r="A34" s="326"/>
      <c r="B34" s="330" t="s">
        <v>124</v>
      </c>
      <c r="C34" s="330"/>
      <c r="D34" s="331">
        <v>2</v>
      </c>
      <c r="E34" s="331"/>
      <c r="F34" s="330" t="s">
        <v>124</v>
      </c>
      <c r="G34" s="330"/>
      <c r="H34" s="331">
        <v>2</v>
      </c>
      <c r="I34" s="331"/>
      <c r="J34" s="330" t="s">
        <v>124</v>
      </c>
      <c r="K34" s="330"/>
      <c r="L34" s="331">
        <v>2</v>
      </c>
      <c r="M34" s="331"/>
      <c r="N34" s="330" t="s">
        <v>124</v>
      </c>
      <c r="O34" s="330"/>
      <c r="P34" s="331">
        <v>2</v>
      </c>
      <c r="Q34" s="331"/>
      <c r="R34" s="330" t="s">
        <v>124</v>
      </c>
      <c r="S34" s="330"/>
      <c r="T34" s="331">
        <v>2</v>
      </c>
      <c r="U34" s="331"/>
      <c r="V34" s="332">
        <f>SUM(B35:U36)</f>
        <v>0</v>
      </c>
      <c r="W34" s="332"/>
      <c r="X34" s="332"/>
      <c r="Y34" s="332"/>
      <c r="Z34" s="333">
        <f>AB6+V34</f>
        <v>0</v>
      </c>
      <c r="AA34" s="333"/>
      <c r="AB34" s="333"/>
      <c r="AC34" s="333"/>
      <c r="AD34" s="76"/>
      <c r="AE34" s="76"/>
      <c r="AH34" s="73" t="s">
        <v>125</v>
      </c>
      <c r="AI34" s="73">
        <v>3</v>
      </c>
      <c r="AK34" s="73">
        <v>6</v>
      </c>
      <c r="AL34" s="73">
        <v>0.4</v>
      </c>
      <c r="AM34" s="73">
        <v>3</v>
      </c>
      <c r="AN34" s="73">
        <v>0.4</v>
      </c>
      <c r="AO34" s="73">
        <v>7</v>
      </c>
      <c r="AP34" s="73">
        <v>0.4</v>
      </c>
    </row>
    <row r="35" spans="1:43" s="43" customFormat="1" ht="18" customHeight="1" x14ac:dyDescent="0.15">
      <c r="A35" s="326"/>
      <c r="B35" s="320">
        <f>D34*B20*D20</f>
        <v>0</v>
      </c>
      <c r="C35" s="320"/>
      <c r="D35" s="320"/>
      <c r="E35" s="320"/>
      <c r="F35" s="320">
        <f>H34*B23*D23</f>
        <v>0</v>
      </c>
      <c r="G35" s="320"/>
      <c r="H35" s="320"/>
      <c r="I35" s="320"/>
      <c r="J35" s="320">
        <f>L34*B26*D26</f>
        <v>0</v>
      </c>
      <c r="K35" s="320"/>
      <c r="L35" s="320"/>
      <c r="M35" s="320"/>
      <c r="N35" s="320">
        <f>P34*B29*D29</f>
        <v>0</v>
      </c>
      <c r="O35" s="320"/>
      <c r="P35" s="320"/>
      <c r="Q35" s="320"/>
      <c r="R35" s="320">
        <f>T34*B32*D32</f>
        <v>0</v>
      </c>
      <c r="S35" s="320"/>
      <c r="T35" s="320"/>
      <c r="U35" s="320"/>
      <c r="V35" s="332"/>
      <c r="W35" s="332"/>
      <c r="X35" s="332"/>
      <c r="Y35" s="332"/>
      <c r="Z35" s="333"/>
      <c r="AA35" s="333"/>
      <c r="AB35" s="333"/>
      <c r="AC35" s="333"/>
      <c r="AD35" s="76"/>
      <c r="AE35" s="76"/>
    </row>
    <row r="36" spans="1:43" s="43" customFormat="1" ht="18" customHeight="1" x14ac:dyDescent="0.15">
      <c r="A36" s="326"/>
      <c r="B36" s="320"/>
      <c r="C36" s="320"/>
      <c r="D36" s="320"/>
      <c r="E36" s="320"/>
      <c r="F36" s="320"/>
      <c r="G36" s="320"/>
      <c r="H36" s="320"/>
      <c r="I36" s="320"/>
      <c r="J36" s="320"/>
      <c r="K36" s="320"/>
      <c r="L36" s="320"/>
      <c r="M36" s="320"/>
      <c r="N36" s="320"/>
      <c r="O36" s="320"/>
      <c r="P36" s="320"/>
      <c r="Q36" s="320"/>
      <c r="R36" s="320"/>
      <c r="S36" s="320"/>
      <c r="T36" s="320"/>
      <c r="U36" s="320"/>
      <c r="V36" s="332"/>
      <c r="W36" s="332"/>
      <c r="X36" s="332"/>
      <c r="Y36" s="332"/>
      <c r="Z36" s="333"/>
      <c r="AA36" s="333"/>
      <c r="AB36" s="333"/>
      <c r="AC36" s="333"/>
      <c r="AD36" s="76"/>
      <c r="AE36" s="76"/>
      <c r="AH36" s="38"/>
      <c r="AI36" s="38"/>
      <c r="AJ36" s="38"/>
      <c r="AK36" s="38"/>
      <c r="AL36" s="38"/>
      <c r="AM36" s="38"/>
      <c r="AN36" s="38"/>
      <c r="AO36" s="38"/>
      <c r="AP36" s="38"/>
    </row>
    <row r="37" spans="1:43" s="43" customFormat="1" ht="19.7" customHeight="1" x14ac:dyDescent="0.15">
      <c r="A37" s="323" t="s">
        <v>42</v>
      </c>
      <c r="B37" s="324" t="s">
        <v>126</v>
      </c>
      <c r="C37" s="324"/>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76"/>
      <c r="AE37" s="76"/>
      <c r="AF37" s="76"/>
      <c r="AI37" s="38"/>
      <c r="AJ37" s="38"/>
      <c r="AK37" s="38"/>
      <c r="AL37" s="38"/>
      <c r="AM37" s="38"/>
      <c r="AN37" s="38"/>
      <c r="AO37" s="38"/>
      <c r="AP37" s="38"/>
      <c r="AQ37" s="38"/>
    </row>
    <row r="38" spans="1:43" s="43" customFormat="1" ht="19.7" customHeight="1" x14ac:dyDescent="0.15">
      <c r="A38" s="323"/>
      <c r="B38" s="325" t="s">
        <v>204</v>
      </c>
      <c r="C38" s="325"/>
      <c r="D38" s="325"/>
      <c r="E38" s="325"/>
      <c r="F38" s="325"/>
      <c r="G38" s="325"/>
      <c r="H38" s="325"/>
      <c r="I38" s="325"/>
      <c r="J38" s="325"/>
      <c r="K38" s="325"/>
      <c r="L38" s="325"/>
      <c r="M38" s="325"/>
      <c r="N38" s="325"/>
      <c r="O38" s="325"/>
      <c r="P38" s="325"/>
      <c r="Q38" s="325"/>
      <c r="R38" s="325"/>
      <c r="S38" s="325"/>
      <c r="T38" s="325"/>
      <c r="U38" s="325"/>
      <c r="V38" s="325"/>
      <c r="W38" s="325"/>
      <c r="X38" s="325"/>
      <c r="Y38" s="325"/>
      <c r="Z38" s="325"/>
      <c r="AA38" s="325"/>
      <c r="AB38" s="325"/>
      <c r="AC38" s="325"/>
      <c r="AD38" s="76"/>
      <c r="AE38" s="76"/>
      <c r="AF38" s="76"/>
      <c r="AI38" s="38"/>
      <c r="AJ38" s="38"/>
      <c r="AK38" s="38"/>
      <c r="AL38" s="38"/>
      <c r="AM38" s="38"/>
      <c r="AN38" s="38"/>
      <c r="AO38" s="38"/>
      <c r="AP38" s="38"/>
      <c r="AQ38" s="38"/>
    </row>
    <row r="39" spans="1:43" ht="19.7" customHeight="1" x14ac:dyDescent="0.15">
      <c r="A39" s="323"/>
      <c r="B39" s="38" t="s">
        <v>127</v>
      </c>
      <c r="AC39" s="84"/>
    </row>
    <row r="40" spans="1:43" ht="19.7" customHeight="1" x14ac:dyDescent="0.15">
      <c r="A40" s="323"/>
      <c r="B40" s="85" t="s">
        <v>128</v>
      </c>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6"/>
    </row>
    <row r="41" spans="1:43" ht="12.75" customHeight="1" x14ac:dyDescent="0.15">
      <c r="A41" s="75"/>
      <c r="B41" s="75"/>
      <c r="C41" s="75"/>
      <c r="D41" s="75"/>
      <c r="E41" s="75"/>
    </row>
    <row r="42" spans="1:43" ht="12.75" customHeight="1" x14ac:dyDescent="0.15">
      <c r="A42" s="75"/>
      <c r="B42" s="75"/>
      <c r="C42" s="75"/>
      <c r="D42" s="75"/>
      <c r="E42" s="75"/>
    </row>
  </sheetData>
  <mergeCells count="179">
    <mergeCell ref="A37:A40"/>
    <mergeCell ref="B37:AC37"/>
    <mergeCell ref="B38:AC38"/>
    <mergeCell ref="A33:A36"/>
    <mergeCell ref="B33:E33"/>
    <mergeCell ref="F33:I33"/>
    <mergeCell ref="J33:M33"/>
    <mergeCell ref="N33:Q33"/>
    <mergeCell ref="R33:U33"/>
    <mergeCell ref="V33:Y33"/>
    <mergeCell ref="Z33:AC33"/>
    <mergeCell ref="B34:C34"/>
    <mergeCell ref="D34:E34"/>
    <mergeCell ref="F34:G34"/>
    <mergeCell ref="H34:I34"/>
    <mergeCell ref="J34:K34"/>
    <mergeCell ref="L34:M34"/>
    <mergeCell ref="N34:O34"/>
    <mergeCell ref="P34:Q34"/>
    <mergeCell ref="R34:S34"/>
    <mergeCell ref="T34:U34"/>
    <mergeCell ref="V34:Y36"/>
    <mergeCell ref="Z34:AC36"/>
    <mergeCell ref="B35:E36"/>
    <mergeCell ref="F35:I36"/>
    <mergeCell ref="J35:M36"/>
    <mergeCell ref="N35:Q36"/>
    <mergeCell ref="A30:A32"/>
    <mergeCell ref="B30:C30"/>
    <mergeCell ref="D30:G30"/>
    <mergeCell ref="H30:L32"/>
    <mergeCell ref="M30:R30"/>
    <mergeCell ref="R35:U36"/>
    <mergeCell ref="S30:V32"/>
    <mergeCell ref="W30:Z30"/>
    <mergeCell ref="AA30:AC30"/>
    <mergeCell ref="B31:G31"/>
    <mergeCell ref="M31:R31"/>
    <mergeCell ref="W31:Z31"/>
    <mergeCell ref="AA31:AC31"/>
    <mergeCell ref="B32:C32"/>
    <mergeCell ref="D32:G32"/>
    <mergeCell ref="M32:R32"/>
    <mergeCell ref="W32:Y32"/>
    <mergeCell ref="AA32:AC32"/>
    <mergeCell ref="A27:A29"/>
    <mergeCell ref="B27:C27"/>
    <mergeCell ref="D27:G27"/>
    <mergeCell ref="H27:L29"/>
    <mergeCell ref="M27:R27"/>
    <mergeCell ref="S27:V29"/>
    <mergeCell ref="W27:Z27"/>
    <mergeCell ref="AA27:AC27"/>
    <mergeCell ref="B28:G28"/>
    <mergeCell ref="M28:R28"/>
    <mergeCell ref="W28:Z28"/>
    <mergeCell ref="AA28:AC28"/>
    <mergeCell ref="B29:C29"/>
    <mergeCell ref="D29:G29"/>
    <mergeCell ref="M29:R29"/>
    <mergeCell ref="W29:Y29"/>
    <mergeCell ref="AA29:AC29"/>
    <mergeCell ref="A24:A26"/>
    <mergeCell ref="B24:C24"/>
    <mergeCell ref="D24:G24"/>
    <mergeCell ref="H24:L26"/>
    <mergeCell ref="M24:R24"/>
    <mergeCell ref="S24:V26"/>
    <mergeCell ref="W24:Z24"/>
    <mergeCell ref="AA24:AC24"/>
    <mergeCell ref="B25:G25"/>
    <mergeCell ref="M25:R25"/>
    <mergeCell ref="W25:Z25"/>
    <mergeCell ref="AA25:AC25"/>
    <mergeCell ref="B26:C26"/>
    <mergeCell ref="D26:G26"/>
    <mergeCell ref="M26:R26"/>
    <mergeCell ref="W26:Y26"/>
    <mergeCell ref="AA26:AC26"/>
    <mergeCell ref="A21:A23"/>
    <mergeCell ref="B21:C21"/>
    <mergeCell ref="D21:G21"/>
    <mergeCell ref="H21:L23"/>
    <mergeCell ref="M21:R21"/>
    <mergeCell ref="S21:V23"/>
    <mergeCell ref="W21:Z21"/>
    <mergeCell ref="AA21:AC21"/>
    <mergeCell ref="B22:G22"/>
    <mergeCell ref="M22:R22"/>
    <mergeCell ref="W22:Z22"/>
    <mergeCell ref="AA22:AC22"/>
    <mergeCell ref="B23:C23"/>
    <mergeCell ref="D23:G23"/>
    <mergeCell ref="M23:R23"/>
    <mergeCell ref="W23:Y23"/>
    <mergeCell ref="AA23:AC23"/>
    <mergeCell ref="A18:A20"/>
    <mergeCell ref="B18:C18"/>
    <mergeCell ref="D18:G18"/>
    <mergeCell ref="H18:L20"/>
    <mergeCell ref="M18:R18"/>
    <mergeCell ref="S18:V20"/>
    <mergeCell ref="W18:Z18"/>
    <mergeCell ref="AA18:AC18"/>
    <mergeCell ref="B19:G19"/>
    <mergeCell ref="M19:R19"/>
    <mergeCell ref="W19:Z19"/>
    <mergeCell ref="AA19:AC19"/>
    <mergeCell ref="B20:C20"/>
    <mergeCell ref="D20:G20"/>
    <mergeCell ref="M20:R20"/>
    <mergeCell ref="W20:Y20"/>
    <mergeCell ref="AA20:AC20"/>
    <mergeCell ref="A15:A17"/>
    <mergeCell ref="B15:C15"/>
    <mergeCell ref="D15:G15"/>
    <mergeCell ref="H15:L17"/>
    <mergeCell ref="M15:R15"/>
    <mergeCell ref="S15:V17"/>
    <mergeCell ref="W15:Z15"/>
    <mergeCell ref="AA15:AC15"/>
    <mergeCell ref="B16:G16"/>
    <mergeCell ref="M16:R16"/>
    <mergeCell ref="W16:Z16"/>
    <mergeCell ref="AA16:AC16"/>
    <mergeCell ref="B17:C17"/>
    <mergeCell ref="D17:G17"/>
    <mergeCell ref="M17:R17"/>
    <mergeCell ref="W17:Y17"/>
    <mergeCell ref="AA17:AC17"/>
    <mergeCell ref="A11:A14"/>
    <mergeCell ref="B11:C11"/>
    <mergeCell ref="D11:G11"/>
    <mergeCell ref="H11:L14"/>
    <mergeCell ref="M11:R11"/>
    <mergeCell ref="S11:Z11"/>
    <mergeCell ref="AA11:AC11"/>
    <mergeCell ref="B12:C14"/>
    <mergeCell ref="D12:G14"/>
    <mergeCell ref="M12:R13"/>
    <mergeCell ref="S12:V14"/>
    <mergeCell ref="W12:Z12"/>
    <mergeCell ref="AA12:AC12"/>
    <mergeCell ref="W13:Z13"/>
    <mergeCell ref="AA13:AC13"/>
    <mergeCell ref="M14:R14"/>
    <mergeCell ref="W14:Z14"/>
    <mergeCell ref="AA14:AC14"/>
    <mergeCell ref="Z5:AC5"/>
    <mergeCell ref="A6:J6"/>
    <mergeCell ref="N6:Q6"/>
    <mergeCell ref="W6:X6"/>
    <mergeCell ref="Z6:AA6"/>
    <mergeCell ref="AB6:AC9"/>
    <mergeCell ref="A7:J7"/>
    <mergeCell ref="N7:Q7"/>
    <mergeCell ref="W7:X7"/>
    <mergeCell ref="Z7:AA7"/>
    <mergeCell ref="A8:J8"/>
    <mergeCell ref="N8:Q8"/>
    <mergeCell ref="W8:X8"/>
    <mergeCell ref="Z8:AA8"/>
    <mergeCell ref="A9:J9"/>
    <mergeCell ref="N9:Q9"/>
    <mergeCell ref="W9:X9"/>
    <mergeCell ref="Z9:AA9"/>
    <mergeCell ref="W1:Y1"/>
    <mergeCell ref="Z1:AC1"/>
    <mergeCell ref="A3:B3"/>
    <mergeCell ref="C3:M3"/>
    <mergeCell ref="N3:Q3"/>
    <mergeCell ref="R3:Y3"/>
    <mergeCell ref="AA3:AB3"/>
    <mergeCell ref="A4:B4"/>
    <mergeCell ref="C4:M4"/>
    <mergeCell ref="N4:O4"/>
    <mergeCell ref="P4:U4"/>
    <mergeCell ref="V4:Y4"/>
    <mergeCell ref="Z4:AB4"/>
  </mergeCells>
  <phoneticPr fontId="18"/>
  <dataValidations count="7">
    <dataValidation type="list" allowBlank="1" showInputMessage="1" showErrorMessage="1" sqref="D15:G15 D18:G18 D27:G27 D21:G21 D24:G24 D30:G30">
      <formula1>$AK$15:$AK$18</formula1>
      <formula2>0</formula2>
    </dataValidation>
    <dataValidation type="list" allowBlank="1" showInputMessage="1" showErrorMessage="1" sqref="A7">
      <formula1>$AK$6:$AK$7</formula1>
      <formula2>0</formula2>
    </dataValidation>
    <dataValidation type="list" allowBlank="1" showInputMessage="1" showErrorMessage="1" sqref="A8">
      <formula1>$AM$6:$AM$7</formula1>
      <formula2>0</formula2>
    </dataValidation>
    <dataValidation type="list" allowBlank="1" showInputMessage="1" showErrorMessage="1" sqref="B15:C15">
      <formula1>$AI$15:$AI$19</formula1>
      <formula2>0</formula2>
    </dataValidation>
    <dataValidation type="list" allowBlank="1" showInputMessage="1" showErrorMessage="1" sqref="A6:J6">
      <formula1>$AI$6:$AI$8</formula1>
      <formula2>0</formula2>
    </dataValidation>
    <dataValidation type="list" allowBlank="1" showInputMessage="1" showErrorMessage="1" sqref="A9:J9">
      <formula1>$AO$6:$AO$9</formula1>
      <formula2>0</formula2>
    </dataValidation>
    <dataValidation type="list" allowBlank="1" showInputMessage="1" showErrorMessage="1" sqref="B18:C18 B21:C21 B24:C24 B27:C27 B30:C30">
      <formula1>$AI$15:$AI$17</formula1>
    </dataValidation>
  </dataValidations>
  <pageMargins left="0.78740157480314965" right="0.39370078740157483" top="0.78740157480314965" bottom="0.78740157480314965" header="0.51181102362204722" footer="0.39370078740157483"/>
  <pageSetup paperSize="9" firstPageNumber="0" orientation="portrait" horizontalDpi="300" verticalDpi="300" r:id="rId1"/>
  <headerFooter>
    <oddHeader>&amp;L様式５－３</oddHeader>
    <oddFooter>&amp;R&amp;"ＭＳ 明朝,標準"&amp;9倉敷市庁舎等再編整備事業（行政ゾーン整備）管理支援業務プロポーザル</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79646"/>
    <pageSetUpPr fitToPage="1"/>
  </sheetPr>
  <dimension ref="A1:AMK42"/>
  <sheetViews>
    <sheetView showGridLines="0" view="pageBreakPreview" zoomScaleNormal="100" workbookViewId="0">
      <selection activeCell="A2" sqref="A2"/>
    </sheetView>
  </sheetViews>
  <sheetFormatPr defaultRowHeight="13.5" x14ac:dyDescent="0.15"/>
  <cols>
    <col min="1" max="15" width="3.125" style="38" customWidth="1"/>
    <col min="16" max="16" width="3" style="38" customWidth="1"/>
    <col min="17" max="28" width="3.125" style="38" customWidth="1"/>
    <col min="29" max="29" width="4.375" style="38" customWidth="1"/>
    <col min="30" max="33" width="2.125" style="38" customWidth="1"/>
    <col min="34" max="34" width="11.5" style="38" hidden="1" customWidth="1"/>
    <col min="35" max="35" width="15.625" style="38" hidden="1" customWidth="1"/>
    <col min="36" max="36" width="4.625" style="38" hidden="1" customWidth="1"/>
    <col min="37" max="37" width="9.5" style="38" hidden="1" customWidth="1"/>
    <col min="38" max="38" width="4.625" style="38" hidden="1" customWidth="1"/>
    <col min="39" max="39" width="9.5" style="38" hidden="1" customWidth="1"/>
    <col min="40" max="40" width="4.625" style="38" hidden="1" customWidth="1"/>
    <col min="41" max="41" width="30.5" style="38" hidden="1" customWidth="1"/>
    <col min="42" max="42" width="4.625" style="38" hidden="1" customWidth="1"/>
    <col min="43" max="50" width="13" style="38" hidden="1" customWidth="1"/>
    <col min="51" max="52" width="13" style="38" customWidth="1"/>
    <col min="53" max="53" width="9.25" style="38" customWidth="1"/>
    <col min="54" max="1025" width="13" style="38" customWidth="1"/>
  </cols>
  <sheetData>
    <row r="1" spans="1:51" ht="18" customHeight="1" x14ac:dyDescent="0.15">
      <c r="W1" s="204" t="s">
        <v>22</v>
      </c>
      <c r="X1" s="204"/>
      <c r="Y1" s="204"/>
      <c r="Z1" s="204"/>
      <c r="AA1" s="204"/>
      <c r="AB1" s="204"/>
      <c r="AC1" s="204"/>
    </row>
    <row r="2" spans="1:51" ht="19.7" customHeight="1" x14ac:dyDescent="0.15">
      <c r="A2" s="39" t="s">
        <v>10</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row>
    <row r="3" spans="1:51" s="43" customFormat="1" ht="19.7" customHeight="1" x14ac:dyDescent="0.15">
      <c r="A3" s="283" t="s">
        <v>92</v>
      </c>
      <c r="B3" s="283"/>
      <c r="C3" s="284" t="s">
        <v>93</v>
      </c>
      <c r="D3" s="284"/>
      <c r="E3" s="284"/>
      <c r="F3" s="284"/>
      <c r="G3" s="284"/>
      <c r="H3" s="284"/>
      <c r="I3" s="284"/>
      <c r="J3" s="284"/>
      <c r="K3" s="284"/>
      <c r="L3" s="284"/>
      <c r="M3" s="284"/>
      <c r="N3" s="285" t="s">
        <v>94</v>
      </c>
      <c r="O3" s="285"/>
      <c r="P3" s="285"/>
      <c r="Q3" s="285"/>
      <c r="R3" s="286" t="s">
        <v>95</v>
      </c>
      <c r="S3" s="286"/>
      <c r="T3" s="286"/>
      <c r="U3" s="286"/>
      <c r="V3" s="286"/>
      <c r="W3" s="286"/>
      <c r="X3" s="286"/>
      <c r="Y3" s="286"/>
      <c r="Z3" s="41" t="s">
        <v>96</v>
      </c>
      <c r="AA3" s="287"/>
      <c r="AB3" s="287"/>
      <c r="AC3" s="42" t="s">
        <v>219</v>
      </c>
      <c r="AD3" s="38"/>
      <c r="AE3" s="38"/>
      <c r="AF3" s="38"/>
    </row>
    <row r="4" spans="1:51" s="43" customFormat="1" ht="19.7" customHeight="1" x14ac:dyDescent="0.15">
      <c r="A4" s="283" t="s">
        <v>97</v>
      </c>
      <c r="B4" s="283"/>
      <c r="C4" s="286"/>
      <c r="D4" s="286"/>
      <c r="E4" s="286"/>
      <c r="F4" s="286"/>
      <c r="G4" s="286"/>
      <c r="H4" s="286"/>
      <c r="I4" s="286"/>
      <c r="J4" s="286"/>
      <c r="K4" s="286"/>
      <c r="L4" s="286"/>
      <c r="M4" s="286"/>
      <c r="N4" s="285" t="s">
        <v>98</v>
      </c>
      <c r="O4" s="285"/>
      <c r="P4" s="288"/>
      <c r="Q4" s="288"/>
      <c r="R4" s="288"/>
      <c r="S4" s="288"/>
      <c r="T4" s="288"/>
      <c r="U4" s="288"/>
      <c r="V4" s="289" t="s">
        <v>99</v>
      </c>
      <c r="W4" s="289"/>
      <c r="X4" s="289"/>
      <c r="Y4" s="289"/>
      <c r="Z4" s="290"/>
      <c r="AA4" s="290"/>
      <c r="AB4" s="290"/>
      <c r="AC4" s="44" t="s">
        <v>100</v>
      </c>
      <c r="AD4" s="38"/>
      <c r="AE4" s="38"/>
      <c r="AF4" s="38"/>
    </row>
    <row r="5" spans="1:51" s="43" customFormat="1" ht="19.7" customHeight="1" x14ac:dyDescent="0.15">
      <c r="A5" s="45" t="s">
        <v>101</v>
      </c>
      <c r="B5" s="46"/>
      <c r="C5" s="46"/>
      <c r="D5" s="46"/>
      <c r="E5" s="46"/>
      <c r="F5" s="46"/>
      <c r="G5" s="46"/>
      <c r="H5" s="46"/>
      <c r="I5" s="46"/>
      <c r="J5" s="46"/>
      <c r="K5" s="46"/>
      <c r="L5" s="46"/>
      <c r="M5" s="46"/>
      <c r="N5" s="46"/>
      <c r="O5" s="46"/>
      <c r="P5" s="46"/>
      <c r="Q5" s="46"/>
      <c r="R5" s="46"/>
      <c r="S5" s="46"/>
      <c r="T5" s="46"/>
      <c r="U5" s="46"/>
      <c r="V5" s="46"/>
      <c r="W5" s="46"/>
      <c r="X5" s="46"/>
      <c r="Y5" s="47"/>
      <c r="Z5" s="291" t="s">
        <v>206</v>
      </c>
      <c r="AA5" s="291"/>
      <c r="AB5" s="291"/>
      <c r="AC5" s="291"/>
      <c r="AD5" s="38"/>
      <c r="AE5" s="38"/>
      <c r="AF5" s="38"/>
    </row>
    <row r="6" spans="1:51" s="43" customFormat="1" ht="19.7" customHeight="1" x14ac:dyDescent="0.15">
      <c r="A6" s="334" t="s">
        <v>70</v>
      </c>
      <c r="B6" s="334"/>
      <c r="C6" s="334"/>
      <c r="D6" s="334"/>
      <c r="E6" s="334"/>
      <c r="F6" s="334"/>
      <c r="G6" s="334"/>
      <c r="H6" s="334"/>
      <c r="I6" s="334"/>
      <c r="J6" s="334"/>
      <c r="K6" s="48" t="s">
        <v>102</v>
      </c>
      <c r="L6" s="49"/>
      <c r="M6" s="49"/>
      <c r="N6" s="293"/>
      <c r="O6" s="293"/>
      <c r="P6" s="293"/>
      <c r="Q6" s="293"/>
      <c r="R6" s="48" t="s">
        <v>103</v>
      </c>
      <c r="S6" s="50"/>
      <c r="T6" s="51"/>
      <c r="U6" s="51"/>
      <c r="V6" s="51"/>
      <c r="W6" s="293"/>
      <c r="X6" s="293"/>
      <c r="Y6" s="52" t="s">
        <v>100</v>
      </c>
      <c r="Z6" s="297">
        <f>VLOOKUP(A6,$AI$6:$AJ$9,2,0)</f>
        <v>0</v>
      </c>
      <c r="AA6" s="297"/>
      <c r="AB6" s="294">
        <f>SUM(Z6:AA9)</f>
        <v>0</v>
      </c>
      <c r="AC6" s="294"/>
      <c r="AD6" s="38"/>
      <c r="AE6" s="38"/>
      <c r="AF6" s="38"/>
      <c r="AI6" s="60" t="s">
        <v>194</v>
      </c>
      <c r="AJ6" s="61">
        <v>2</v>
      </c>
      <c r="AK6" s="62" t="s">
        <v>104</v>
      </c>
      <c r="AL6" s="61">
        <v>0.5</v>
      </c>
      <c r="AM6" s="60" t="s">
        <v>105</v>
      </c>
      <c r="AN6" s="61">
        <v>0.5</v>
      </c>
      <c r="AO6" s="60" t="s">
        <v>195</v>
      </c>
      <c r="AP6" s="61">
        <v>1</v>
      </c>
      <c r="AQ6" s="90"/>
      <c r="AR6" s="90"/>
      <c r="AS6" s="90"/>
      <c r="AT6" s="90"/>
      <c r="AU6" s="90"/>
      <c r="AV6" s="90"/>
      <c r="AW6" s="90"/>
      <c r="AX6" s="90"/>
    </row>
    <row r="7" spans="1:51" s="43" customFormat="1" ht="19.7" customHeight="1" x14ac:dyDescent="0.15">
      <c r="A7" s="295" t="s">
        <v>70</v>
      </c>
      <c r="B7" s="295"/>
      <c r="C7" s="295"/>
      <c r="D7" s="295"/>
      <c r="E7" s="295"/>
      <c r="F7" s="295"/>
      <c r="G7" s="295"/>
      <c r="H7" s="295"/>
      <c r="I7" s="295"/>
      <c r="J7" s="295"/>
      <c r="K7" s="55" t="s">
        <v>102</v>
      </c>
      <c r="L7" s="56"/>
      <c r="M7" s="56"/>
      <c r="N7" s="296"/>
      <c r="O7" s="296"/>
      <c r="P7" s="296"/>
      <c r="Q7" s="296"/>
      <c r="R7" s="55" t="s">
        <v>103</v>
      </c>
      <c r="S7" s="57"/>
      <c r="T7" s="58"/>
      <c r="U7" s="58"/>
      <c r="V7" s="58"/>
      <c r="W7" s="296"/>
      <c r="X7" s="296"/>
      <c r="Y7" s="59" t="s">
        <v>100</v>
      </c>
      <c r="Z7" s="297">
        <f>VLOOKUP(A7,$AK$6:$AL$7,2,0)</f>
        <v>0</v>
      </c>
      <c r="AA7" s="297"/>
      <c r="AB7" s="294"/>
      <c r="AC7" s="294"/>
      <c r="AD7" s="38"/>
      <c r="AE7" s="38"/>
      <c r="AF7" s="38"/>
      <c r="AI7" s="60" t="s">
        <v>196</v>
      </c>
      <c r="AJ7" s="61">
        <v>2</v>
      </c>
      <c r="AK7" s="62" t="s">
        <v>70</v>
      </c>
      <c r="AL7" s="61">
        <v>0</v>
      </c>
      <c r="AM7" s="62" t="s">
        <v>70</v>
      </c>
      <c r="AN7" s="61">
        <v>0</v>
      </c>
      <c r="AO7" s="60" t="s">
        <v>132</v>
      </c>
      <c r="AP7" s="61">
        <v>1</v>
      </c>
      <c r="AQ7" s="91"/>
      <c r="AR7" s="91"/>
      <c r="AS7" s="91"/>
      <c r="AT7" s="91"/>
      <c r="AU7" s="91"/>
      <c r="AV7" s="91"/>
      <c r="AW7" s="91"/>
      <c r="AX7" s="91"/>
    </row>
    <row r="8" spans="1:51" s="43" customFormat="1" ht="19.7" customHeight="1" x14ac:dyDescent="0.15">
      <c r="A8" s="295" t="s">
        <v>70</v>
      </c>
      <c r="B8" s="295"/>
      <c r="C8" s="295"/>
      <c r="D8" s="295"/>
      <c r="E8" s="295"/>
      <c r="F8" s="295"/>
      <c r="G8" s="295"/>
      <c r="H8" s="295"/>
      <c r="I8" s="295"/>
      <c r="J8" s="295"/>
      <c r="K8" s="55" t="s">
        <v>102</v>
      </c>
      <c r="L8" s="56"/>
      <c r="M8" s="56"/>
      <c r="N8" s="296"/>
      <c r="O8" s="296"/>
      <c r="P8" s="296"/>
      <c r="Q8" s="296"/>
      <c r="R8" s="55" t="s">
        <v>103</v>
      </c>
      <c r="S8" s="57"/>
      <c r="T8" s="58"/>
      <c r="U8" s="58"/>
      <c r="V8" s="58"/>
      <c r="W8" s="296"/>
      <c r="X8" s="296"/>
      <c r="Y8" s="59" t="s">
        <v>100</v>
      </c>
      <c r="Z8" s="297">
        <f>VLOOKUP(A8,$AM$6:$AN$7,2,0)</f>
        <v>0</v>
      </c>
      <c r="AA8" s="297"/>
      <c r="AB8" s="294"/>
      <c r="AC8" s="294"/>
      <c r="AD8" s="38"/>
      <c r="AE8" s="38"/>
      <c r="AF8" s="38"/>
      <c r="AI8" s="60" t="s">
        <v>133</v>
      </c>
      <c r="AJ8" s="61">
        <v>1</v>
      </c>
      <c r="AK8" s="62"/>
      <c r="AM8" s="62"/>
      <c r="AN8" s="61"/>
      <c r="AO8" s="60" t="s">
        <v>134</v>
      </c>
      <c r="AP8" s="61">
        <v>1</v>
      </c>
      <c r="AQ8" s="90"/>
      <c r="AR8" s="90"/>
      <c r="AS8" s="90"/>
      <c r="AT8" s="90"/>
      <c r="AU8" s="90"/>
    </row>
    <row r="9" spans="1:51" s="43" customFormat="1" ht="19.7" customHeight="1" x14ac:dyDescent="0.15">
      <c r="A9" s="298" t="s">
        <v>70</v>
      </c>
      <c r="B9" s="298"/>
      <c r="C9" s="298"/>
      <c r="D9" s="298"/>
      <c r="E9" s="298"/>
      <c r="F9" s="298"/>
      <c r="G9" s="298"/>
      <c r="H9" s="298"/>
      <c r="I9" s="298"/>
      <c r="J9" s="298"/>
      <c r="K9" s="55" t="s">
        <v>102</v>
      </c>
      <c r="L9" s="56"/>
      <c r="M9" s="56"/>
      <c r="N9" s="299"/>
      <c r="O9" s="299"/>
      <c r="P9" s="299"/>
      <c r="Q9" s="299"/>
      <c r="R9" s="66" t="s">
        <v>103</v>
      </c>
      <c r="S9" s="67"/>
      <c r="T9" s="68"/>
      <c r="U9" s="68"/>
      <c r="V9" s="68"/>
      <c r="W9" s="296"/>
      <c r="X9" s="296"/>
      <c r="Y9" s="59" t="s">
        <v>100</v>
      </c>
      <c r="Z9" s="297">
        <f>VLOOKUP(A9,$AO$6:$AP$10,2,0)</f>
        <v>0</v>
      </c>
      <c r="AA9" s="297"/>
      <c r="AB9" s="294"/>
      <c r="AC9" s="294"/>
      <c r="AD9" s="38"/>
      <c r="AE9" s="38"/>
      <c r="AF9" s="38"/>
      <c r="AI9" s="72" t="s">
        <v>70</v>
      </c>
      <c r="AJ9" s="61">
        <v>0</v>
      </c>
      <c r="AO9" s="60" t="s">
        <v>197</v>
      </c>
      <c r="AP9" s="61">
        <v>1</v>
      </c>
    </row>
    <row r="10" spans="1:51" s="43" customFormat="1" ht="19.7" customHeight="1" x14ac:dyDescent="0.15">
      <c r="A10" s="133" t="s">
        <v>220</v>
      </c>
      <c r="B10" s="134"/>
      <c r="C10" s="134"/>
      <c r="D10" s="134"/>
      <c r="E10" s="134"/>
      <c r="F10" s="134"/>
      <c r="G10" s="134"/>
      <c r="H10" s="134"/>
      <c r="I10" s="134"/>
      <c r="J10" s="134"/>
      <c r="K10" s="134"/>
      <c r="L10" s="134"/>
      <c r="M10" s="70"/>
      <c r="N10" s="70"/>
      <c r="O10" s="70"/>
      <c r="P10" s="70"/>
      <c r="Q10" s="70"/>
      <c r="R10" s="70"/>
      <c r="S10" s="70"/>
      <c r="T10" s="70"/>
      <c r="U10" s="70"/>
      <c r="V10" s="70"/>
      <c r="W10" s="70"/>
      <c r="X10" s="70"/>
      <c r="Y10" s="70"/>
      <c r="Z10" s="70"/>
      <c r="AA10" s="70"/>
      <c r="AB10" s="70"/>
      <c r="AC10" s="71"/>
      <c r="AD10" s="38"/>
      <c r="AE10" s="38"/>
      <c r="AF10" s="38"/>
      <c r="AO10" s="60" t="s">
        <v>70</v>
      </c>
      <c r="AP10" s="43">
        <v>0</v>
      </c>
    </row>
    <row r="11" spans="1:51" s="43" customFormat="1" ht="19.7" customHeight="1" x14ac:dyDescent="0.15">
      <c r="A11" s="207" t="s">
        <v>43</v>
      </c>
      <c r="B11" s="208" t="s">
        <v>44</v>
      </c>
      <c r="C11" s="208"/>
      <c r="D11" s="208" t="s">
        <v>108</v>
      </c>
      <c r="E11" s="208"/>
      <c r="F11" s="208"/>
      <c r="G11" s="208"/>
      <c r="H11" s="300" t="s">
        <v>46</v>
      </c>
      <c r="I11" s="300"/>
      <c r="J11" s="300"/>
      <c r="K11" s="300"/>
      <c r="L11" s="300"/>
      <c r="M11" s="211" t="s">
        <v>47</v>
      </c>
      <c r="N11" s="211"/>
      <c r="O11" s="211"/>
      <c r="P11" s="211"/>
      <c r="Q11" s="211"/>
      <c r="R11" s="211"/>
      <c r="S11" s="211" t="s">
        <v>48</v>
      </c>
      <c r="T11" s="211"/>
      <c r="U11" s="211"/>
      <c r="V11" s="211"/>
      <c r="W11" s="211"/>
      <c r="X11" s="211"/>
      <c r="Y11" s="211"/>
      <c r="Z11" s="211"/>
      <c r="AA11" s="212" t="s">
        <v>49</v>
      </c>
      <c r="AB11" s="212"/>
      <c r="AC11" s="212"/>
      <c r="AD11" s="74"/>
      <c r="AE11" s="74"/>
      <c r="AO11" s="60"/>
      <c r="AP11" s="61"/>
    </row>
    <row r="12" spans="1:51" s="43" customFormat="1" ht="19.7" customHeight="1" x14ac:dyDescent="0.15">
      <c r="A12" s="207"/>
      <c r="B12" s="213" t="s">
        <v>50</v>
      </c>
      <c r="C12" s="213"/>
      <c r="D12" s="301" t="s">
        <v>109</v>
      </c>
      <c r="E12" s="301"/>
      <c r="F12" s="301"/>
      <c r="G12" s="301"/>
      <c r="H12" s="300"/>
      <c r="I12" s="300"/>
      <c r="J12" s="300"/>
      <c r="K12" s="300"/>
      <c r="L12" s="300"/>
      <c r="M12" s="141" t="s">
        <v>110</v>
      </c>
      <c r="N12" s="141"/>
      <c r="O12" s="141"/>
      <c r="P12" s="141"/>
      <c r="Q12" s="141"/>
      <c r="R12" s="141"/>
      <c r="S12" s="215" t="s">
        <v>53</v>
      </c>
      <c r="T12" s="215"/>
      <c r="U12" s="215"/>
      <c r="V12" s="215"/>
      <c r="W12" s="141" t="s">
        <v>54</v>
      </c>
      <c r="X12" s="141"/>
      <c r="Y12" s="141"/>
      <c r="Z12" s="141"/>
      <c r="AA12" s="216" t="s">
        <v>55</v>
      </c>
      <c r="AB12" s="216"/>
      <c r="AC12" s="216"/>
      <c r="AD12" s="75"/>
      <c r="AE12" s="75"/>
      <c r="AO12" s="60"/>
    </row>
    <row r="13" spans="1:51" s="43" customFormat="1" ht="19.7" customHeight="1" x14ac:dyDescent="0.15">
      <c r="A13" s="207"/>
      <c r="B13" s="213"/>
      <c r="C13" s="213"/>
      <c r="D13" s="301"/>
      <c r="E13" s="301"/>
      <c r="F13" s="301"/>
      <c r="G13" s="301"/>
      <c r="H13" s="300"/>
      <c r="I13" s="300"/>
      <c r="J13" s="300"/>
      <c r="K13" s="300"/>
      <c r="L13" s="300"/>
      <c r="M13" s="141"/>
      <c r="N13" s="141"/>
      <c r="O13" s="141"/>
      <c r="P13" s="141"/>
      <c r="Q13" s="141"/>
      <c r="R13" s="141"/>
      <c r="S13" s="215"/>
      <c r="T13" s="215"/>
      <c r="U13" s="215"/>
      <c r="V13" s="215"/>
      <c r="W13" s="141" t="s">
        <v>57</v>
      </c>
      <c r="X13" s="141"/>
      <c r="Y13" s="141"/>
      <c r="Z13" s="141"/>
      <c r="AA13" s="216" t="s">
        <v>58</v>
      </c>
      <c r="AB13" s="216"/>
      <c r="AC13" s="216"/>
      <c r="AD13" s="75"/>
      <c r="AE13" s="75"/>
      <c r="AO13" s="60"/>
    </row>
    <row r="14" spans="1:51" s="43" customFormat="1" ht="19.7" customHeight="1" x14ac:dyDescent="0.15">
      <c r="A14" s="207"/>
      <c r="B14" s="213"/>
      <c r="C14" s="213"/>
      <c r="D14" s="301"/>
      <c r="E14" s="301"/>
      <c r="F14" s="301"/>
      <c r="G14" s="301"/>
      <c r="H14" s="300"/>
      <c r="I14" s="300"/>
      <c r="J14" s="300"/>
      <c r="K14" s="300"/>
      <c r="L14" s="300"/>
      <c r="M14" s="217" t="s">
        <v>111</v>
      </c>
      <c r="N14" s="217"/>
      <c r="O14" s="217"/>
      <c r="P14" s="217"/>
      <c r="Q14" s="217"/>
      <c r="R14" s="217"/>
      <c r="S14" s="215"/>
      <c r="T14" s="215"/>
      <c r="U14" s="215"/>
      <c r="V14" s="215"/>
      <c r="W14" s="215" t="s">
        <v>62</v>
      </c>
      <c r="X14" s="215"/>
      <c r="Y14" s="215"/>
      <c r="Z14" s="215"/>
      <c r="AA14" s="302" t="s">
        <v>63</v>
      </c>
      <c r="AB14" s="302"/>
      <c r="AC14" s="302"/>
      <c r="AD14" s="76"/>
      <c r="AE14" s="76"/>
      <c r="AY14" s="87"/>
    </row>
    <row r="15" spans="1:51" s="43" customFormat="1" ht="19.7" customHeight="1" x14ac:dyDescent="0.15">
      <c r="A15" s="219" t="s">
        <v>65</v>
      </c>
      <c r="B15" s="303" t="s">
        <v>56</v>
      </c>
      <c r="C15" s="303"/>
      <c r="D15" s="221" t="s">
        <v>112</v>
      </c>
      <c r="E15" s="221"/>
      <c r="F15" s="221"/>
      <c r="G15" s="221"/>
      <c r="H15" s="222" t="s">
        <v>66</v>
      </c>
      <c r="I15" s="222"/>
      <c r="J15" s="222"/>
      <c r="K15" s="222"/>
      <c r="L15" s="222"/>
      <c r="M15" s="304" t="s">
        <v>67</v>
      </c>
      <c r="N15" s="304"/>
      <c r="O15" s="304"/>
      <c r="P15" s="304"/>
      <c r="Q15" s="304"/>
      <c r="R15" s="304"/>
      <c r="S15" s="222" t="s">
        <v>68</v>
      </c>
      <c r="T15" s="222"/>
      <c r="U15" s="222"/>
      <c r="V15" s="222"/>
      <c r="W15" s="224" t="s">
        <v>69</v>
      </c>
      <c r="X15" s="224"/>
      <c r="Y15" s="224"/>
      <c r="Z15" s="224"/>
      <c r="AA15" s="225" t="s">
        <v>164</v>
      </c>
      <c r="AB15" s="225"/>
      <c r="AC15" s="225"/>
      <c r="AD15" s="75"/>
      <c r="AE15" s="75"/>
      <c r="AI15" s="77" t="s">
        <v>56</v>
      </c>
      <c r="AJ15" s="78">
        <v>1</v>
      </c>
      <c r="AK15" s="78" t="s">
        <v>113</v>
      </c>
      <c r="AL15" s="88">
        <v>1</v>
      </c>
    </row>
    <row r="16" spans="1:51" s="43" customFormat="1" ht="19.7" customHeight="1" x14ac:dyDescent="0.15">
      <c r="A16" s="219"/>
      <c r="B16" s="204" t="s">
        <v>71</v>
      </c>
      <c r="C16" s="204"/>
      <c r="D16" s="204"/>
      <c r="E16" s="204"/>
      <c r="F16" s="204"/>
      <c r="G16" s="204"/>
      <c r="H16" s="222"/>
      <c r="I16" s="222"/>
      <c r="J16" s="222"/>
      <c r="K16" s="222"/>
      <c r="L16" s="222"/>
      <c r="M16" s="305" t="s">
        <v>72</v>
      </c>
      <c r="N16" s="305"/>
      <c r="O16" s="305"/>
      <c r="P16" s="305"/>
      <c r="Q16" s="305"/>
      <c r="R16" s="305"/>
      <c r="S16" s="222"/>
      <c r="T16" s="222"/>
      <c r="U16" s="222"/>
      <c r="V16" s="222"/>
      <c r="W16" s="228" t="s">
        <v>73</v>
      </c>
      <c r="X16" s="228"/>
      <c r="Y16" s="228"/>
      <c r="Z16" s="228"/>
      <c r="AA16" s="229" t="s">
        <v>165</v>
      </c>
      <c r="AB16" s="229"/>
      <c r="AC16" s="229"/>
      <c r="AD16" s="75"/>
      <c r="AE16" s="75"/>
      <c r="AI16" s="130" t="s">
        <v>59</v>
      </c>
      <c r="AJ16" s="131">
        <v>0.8</v>
      </c>
      <c r="AK16" s="78" t="s">
        <v>112</v>
      </c>
      <c r="AL16" s="88">
        <v>0.8</v>
      </c>
    </row>
    <row r="17" spans="1:52" s="43" customFormat="1" ht="19.7" customHeight="1" x14ac:dyDescent="0.15">
      <c r="A17" s="219"/>
      <c r="B17" s="230">
        <f>VLOOKUP(B15,$AI$15:$AJ$19,2,0)</f>
        <v>1</v>
      </c>
      <c r="C17" s="230"/>
      <c r="D17" s="231">
        <f>VLOOKUP(D15,$AK$15:$AL$18,2,0)</f>
        <v>0.8</v>
      </c>
      <c r="E17" s="231"/>
      <c r="F17" s="231"/>
      <c r="G17" s="231"/>
      <c r="H17" s="222"/>
      <c r="I17" s="222"/>
      <c r="J17" s="222"/>
      <c r="K17" s="222"/>
      <c r="L17" s="222"/>
      <c r="M17" s="306" t="s">
        <v>74</v>
      </c>
      <c r="N17" s="306"/>
      <c r="O17" s="306"/>
      <c r="P17" s="306"/>
      <c r="Q17" s="306"/>
      <c r="R17" s="306"/>
      <c r="S17" s="222"/>
      <c r="T17" s="222"/>
      <c r="U17" s="222"/>
      <c r="V17" s="222"/>
      <c r="W17" s="233">
        <v>8500</v>
      </c>
      <c r="X17" s="233"/>
      <c r="Y17" s="233"/>
      <c r="Z17" s="80" t="s">
        <v>75</v>
      </c>
      <c r="AA17" s="234" t="s">
        <v>165</v>
      </c>
      <c r="AB17" s="234"/>
      <c r="AC17" s="234"/>
      <c r="AD17" s="76"/>
      <c r="AE17" s="76"/>
      <c r="AI17" s="38" t="s">
        <v>70</v>
      </c>
      <c r="AJ17" s="38"/>
      <c r="AK17" s="131" t="s">
        <v>114</v>
      </c>
      <c r="AL17" s="88">
        <v>0.5</v>
      </c>
      <c r="AZ17" s="89"/>
    </row>
    <row r="18" spans="1:52" s="43" customFormat="1" ht="19.7" customHeight="1" x14ac:dyDescent="0.15">
      <c r="A18" s="307">
        <v>1</v>
      </c>
      <c r="B18" s="308" t="s">
        <v>70</v>
      </c>
      <c r="C18" s="308"/>
      <c r="D18" s="309" t="s">
        <v>70</v>
      </c>
      <c r="E18" s="309"/>
      <c r="F18" s="309"/>
      <c r="G18" s="309"/>
      <c r="H18" s="310"/>
      <c r="I18" s="310"/>
      <c r="J18" s="310"/>
      <c r="K18" s="310"/>
      <c r="L18" s="310"/>
      <c r="M18" s="311"/>
      <c r="N18" s="311"/>
      <c r="O18" s="311"/>
      <c r="P18" s="311"/>
      <c r="Q18" s="311"/>
      <c r="R18" s="311"/>
      <c r="S18" s="310"/>
      <c r="T18" s="310"/>
      <c r="U18" s="310"/>
      <c r="V18" s="310"/>
      <c r="W18" s="312" t="s">
        <v>76</v>
      </c>
      <c r="X18" s="312"/>
      <c r="Y18" s="312"/>
      <c r="Z18" s="312"/>
      <c r="AA18" s="313" t="s">
        <v>115</v>
      </c>
      <c r="AB18" s="313"/>
      <c r="AC18" s="313"/>
      <c r="AD18" s="75"/>
      <c r="AE18" s="75"/>
      <c r="AF18" s="75"/>
      <c r="AI18" s="132"/>
      <c r="AJ18" s="38"/>
      <c r="AK18" s="38" t="s">
        <v>70</v>
      </c>
      <c r="AL18" s="38"/>
    </row>
    <row r="19" spans="1:52" s="43" customFormat="1" ht="19.7" customHeight="1" x14ac:dyDescent="0.15">
      <c r="A19" s="307"/>
      <c r="B19" s="204" t="s">
        <v>71</v>
      </c>
      <c r="C19" s="204"/>
      <c r="D19" s="204"/>
      <c r="E19" s="204"/>
      <c r="F19" s="204"/>
      <c r="G19" s="204"/>
      <c r="H19" s="310"/>
      <c r="I19" s="310"/>
      <c r="J19" s="310"/>
      <c r="K19" s="310"/>
      <c r="L19" s="310"/>
      <c r="M19" s="314"/>
      <c r="N19" s="314"/>
      <c r="O19" s="314"/>
      <c r="P19" s="314"/>
      <c r="Q19" s="314"/>
      <c r="R19" s="314"/>
      <c r="S19" s="310"/>
      <c r="T19" s="310"/>
      <c r="U19" s="310"/>
      <c r="V19" s="310"/>
      <c r="W19" s="243" t="s">
        <v>78</v>
      </c>
      <c r="X19" s="243"/>
      <c r="Y19" s="243"/>
      <c r="Z19" s="243"/>
      <c r="AA19" s="244" t="s">
        <v>115</v>
      </c>
      <c r="AB19" s="244"/>
      <c r="AC19" s="244"/>
      <c r="AD19" s="75"/>
      <c r="AE19" s="75"/>
      <c r="AF19" s="75"/>
      <c r="AI19" s="38"/>
      <c r="AJ19" s="38"/>
    </row>
    <row r="20" spans="1:52" s="43" customFormat="1" ht="19.7" customHeight="1" thickBot="1" x14ac:dyDescent="0.2">
      <c r="A20" s="307"/>
      <c r="B20" s="246">
        <f>VLOOKUP(B18,$AI$15:$AJ$19,2,0)</f>
        <v>0</v>
      </c>
      <c r="C20" s="246"/>
      <c r="D20" s="253">
        <f>VLOOKUP(D18,$AK$15:$AL$18,2,0)</f>
        <v>0</v>
      </c>
      <c r="E20" s="253"/>
      <c r="F20" s="253"/>
      <c r="G20" s="253"/>
      <c r="H20" s="310"/>
      <c r="I20" s="310"/>
      <c r="J20" s="310"/>
      <c r="K20" s="310"/>
      <c r="L20" s="310"/>
      <c r="M20" s="315"/>
      <c r="N20" s="315"/>
      <c r="O20" s="315"/>
      <c r="P20" s="315"/>
      <c r="Q20" s="315"/>
      <c r="R20" s="315"/>
      <c r="S20" s="310"/>
      <c r="T20" s="310"/>
      <c r="U20" s="310"/>
      <c r="V20" s="310"/>
      <c r="W20" s="255"/>
      <c r="X20" s="255"/>
      <c r="Y20" s="255"/>
      <c r="Z20" s="81" t="s">
        <v>75</v>
      </c>
      <c r="AA20" s="256" t="s">
        <v>115</v>
      </c>
      <c r="AB20" s="256"/>
      <c r="AC20" s="256"/>
      <c r="AD20" s="76"/>
      <c r="AE20" s="76"/>
      <c r="AF20" s="76"/>
    </row>
    <row r="21" spans="1:52" s="43" customFormat="1" ht="19.7" customHeight="1" thickTop="1" x14ac:dyDescent="0.15">
      <c r="A21" s="248">
        <v>2</v>
      </c>
      <c r="B21" s="308" t="s">
        <v>70</v>
      </c>
      <c r="C21" s="308"/>
      <c r="D21" s="309" t="s">
        <v>70</v>
      </c>
      <c r="E21" s="309"/>
      <c r="F21" s="309"/>
      <c r="G21" s="309"/>
      <c r="H21" s="249"/>
      <c r="I21" s="249"/>
      <c r="J21" s="249"/>
      <c r="K21" s="249"/>
      <c r="L21" s="249"/>
      <c r="M21" s="314"/>
      <c r="N21" s="314"/>
      <c r="O21" s="314"/>
      <c r="P21" s="314"/>
      <c r="Q21" s="314"/>
      <c r="R21" s="314"/>
      <c r="S21" s="249"/>
      <c r="T21" s="249"/>
      <c r="U21" s="249"/>
      <c r="V21" s="249"/>
      <c r="W21" s="250" t="s">
        <v>76</v>
      </c>
      <c r="X21" s="250"/>
      <c r="Y21" s="250"/>
      <c r="Z21" s="250"/>
      <c r="AA21" s="244" t="s">
        <v>115</v>
      </c>
      <c r="AB21" s="244"/>
      <c r="AC21" s="244"/>
      <c r="AD21" s="75"/>
      <c r="AE21" s="75"/>
      <c r="AF21" s="75"/>
    </row>
    <row r="22" spans="1:52" s="43" customFormat="1" ht="19.7" customHeight="1" x14ac:dyDescent="0.15">
      <c r="A22" s="248"/>
      <c r="B22" s="204" t="s">
        <v>71</v>
      </c>
      <c r="C22" s="204"/>
      <c r="D22" s="204"/>
      <c r="E22" s="204"/>
      <c r="F22" s="204"/>
      <c r="G22" s="204"/>
      <c r="H22" s="249"/>
      <c r="I22" s="249"/>
      <c r="J22" s="249"/>
      <c r="K22" s="249"/>
      <c r="L22" s="249"/>
      <c r="M22" s="314"/>
      <c r="N22" s="314"/>
      <c r="O22" s="314"/>
      <c r="P22" s="314"/>
      <c r="Q22" s="314"/>
      <c r="R22" s="314"/>
      <c r="S22" s="249"/>
      <c r="T22" s="249"/>
      <c r="U22" s="249"/>
      <c r="V22" s="249"/>
      <c r="W22" s="243" t="s">
        <v>78</v>
      </c>
      <c r="X22" s="243"/>
      <c r="Y22" s="243"/>
      <c r="Z22" s="243"/>
      <c r="AA22" s="244" t="s">
        <v>115</v>
      </c>
      <c r="AB22" s="244"/>
      <c r="AC22" s="244"/>
      <c r="AD22" s="75"/>
      <c r="AE22" s="75"/>
      <c r="AF22" s="75"/>
    </row>
    <row r="23" spans="1:52" s="43" customFormat="1" ht="19.7" customHeight="1" thickBot="1" x14ac:dyDescent="0.2">
      <c r="A23" s="248"/>
      <c r="B23" s="246">
        <f>VLOOKUP(B21,$AI$15:$AJ$19,2,0)</f>
        <v>0</v>
      </c>
      <c r="C23" s="246"/>
      <c r="D23" s="246">
        <f>VLOOKUP(D21,$AK$15:$AL$18,2,0)</f>
        <v>0</v>
      </c>
      <c r="E23" s="246"/>
      <c r="F23" s="246"/>
      <c r="G23" s="246"/>
      <c r="H23" s="249"/>
      <c r="I23" s="249"/>
      <c r="J23" s="249"/>
      <c r="K23" s="249"/>
      <c r="L23" s="249"/>
      <c r="M23" s="314"/>
      <c r="N23" s="314"/>
      <c r="O23" s="314"/>
      <c r="P23" s="314"/>
      <c r="Q23" s="314"/>
      <c r="R23" s="314"/>
      <c r="S23" s="249"/>
      <c r="T23" s="249"/>
      <c r="U23" s="249"/>
      <c r="V23" s="249"/>
      <c r="W23" s="247"/>
      <c r="X23" s="247"/>
      <c r="Y23" s="247"/>
      <c r="Z23" s="82" t="s">
        <v>75</v>
      </c>
      <c r="AA23" s="244" t="s">
        <v>115</v>
      </c>
      <c r="AB23" s="244"/>
      <c r="AC23" s="244"/>
      <c r="AD23" s="76"/>
      <c r="AE23" s="76"/>
      <c r="AF23" s="76"/>
    </row>
    <row r="24" spans="1:52" s="43" customFormat="1" ht="19.7" customHeight="1" thickTop="1" x14ac:dyDescent="0.15">
      <c r="A24" s="248">
        <v>3</v>
      </c>
      <c r="B24" s="308" t="s">
        <v>70</v>
      </c>
      <c r="C24" s="308"/>
      <c r="D24" s="309" t="s">
        <v>70</v>
      </c>
      <c r="E24" s="309"/>
      <c r="F24" s="309"/>
      <c r="G24" s="309"/>
      <c r="H24" s="249"/>
      <c r="I24" s="249"/>
      <c r="J24" s="249"/>
      <c r="K24" s="249"/>
      <c r="L24" s="249"/>
      <c r="M24" s="314"/>
      <c r="N24" s="314"/>
      <c r="O24" s="314"/>
      <c r="P24" s="314"/>
      <c r="Q24" s="314"/>
      <c r="R24" s="314"/>
      <c r="S24" s="249"/>
      <c r="T24" s="249"/>
      <c r="U24" s="249"/>
      <c r="V24" s="249"/>
      <c r="W24" s="250" t="s">
        <v>76</v>
      </c>
      <c r="X24" s="250"/>
      <c r="Y24" s="250"/>
      <c r="Z24" s="250"/>
      <c r="AA24" s="244" t="s">
        <v>115</v>
      </c>
      <c r="AB24" s="244"/>
      <c r="AC24" s="244"/>
      <c r="AD24" s="75"/>
      <c r="AE24" s="75"/>
      <c r="AF24" s="75"/>
    </row>
    <row r="25" spans="1:52" s="43" customFormat="1" ht="19.7" customHeight="1" x14ac:dyDescent="0.15">
      <c r="A25" s="248"/>
      <c r="B25" s="204" t="s">
        <v>71</v>
      </c>
      <c r="C25" s="204"/>
      <c r="D25" s="204"/>
      <c r="E25" s="204"/>
      <c r="F25" s="204"/>
      <c r="G25" s="204"/>
      <c r="H25" s="249"/>
      <c r="I25" s="249"/>
      <c r="J25" s="249"/>
      <c r="K25" s="249"/>
      <c r="L25" s="249"/>
      <c r="M25" s="314"/>
      <c r="N25" s="314"/>
      <c r="O25" s="314"/>
      <c r="P25" s="314"/>
      <c r="Q25" s="314"/>
      <c r="R25" s="314"/>
      <c r="S25" s="249"/>
      <c r="T25" s="249"/>
      <c r="U25" s="249"/>
      <c r="V25" s="249"/>
      <c r="W25" s="243" t="s">
        <v>78</v>
      </c>
      <c r="X25" s="243"/>
      <c r="Y25" s="243"/>
      <c r="Z25" s="243"/>
      <c r="AA25" s="244" t="s">
        <v>115</v>
      </c>
      <c r="AB25" s="244"/>
      <c r="AC25" s="244"/>
      <c r="AD25" s="75"/>
      <c r="AE25" s="75"/>
      <c r="AF25" s="75"/>
    </row>
    <row r="26" spans="1:52" s="43" customFormat="1" ht="19.7" customHeight="1" thickBot="1" x14ac:dyDescent="0.2">
      <c r="A26" s="248"/>
      <c r="B26" s="246">
        <f>VLOOKUP(B24,$AI$15:$AJ$19,2,0)</f>
        <v>0</v>
      </c>
      <c r="C26" s="246"/>
      <c r="D26" s="246">
        <f>VLOOKUP(D24,$AK$15:$AL$18,2,0)</f>
        <v>0</v>
      </c>
      <c r="E26" s="246"/>
      <c r="F26" s="246"/>
      <c r="G26" s="246"/>
      <c r="H26" s="249"/>
      <c r="I26" s="249"/>
      <c r="J26" s="249"/>
      <c r="K26" s="249"/>
      <c r="L26" s="249"/>
      <c r="M26" s="314"/>
      <c r="N26" s="314"/>
      <c r="O26" s="314"/>
      <c r="P26" s="314"/>
      <c r="Q26" s="314"/>
      <c r="R26" s="314"/>
      <c r="S26" s="249"/>
      <c r="T26" s="249"/>
      <c r="U26" s="249"/>
      <c r="V26" s="249"/>
      <c r="W26" s="247"/>
      <c r="X26" s="247"/>
      <c r="Y26" s="247"/>
      <c r="Z26" s="82" t="s">
        <v>75</v>
      </c>
      <c r="AA26" s="244" t="s">
        <v>115</v>
      </c>
      <c r="AB26" s="244"/>
      <c r="AC26" s="244"/>
      <c r="AD26" s="76"/>
      <c r="AE26" s="76"/>
      <c r="AF26" s="76"/>
    </row>
    <row r="27" spans="1:52" s="43" customFormat="1" ht="19.7" customHeight="1" thickTop="1" x14ac:dyDescent="0.15">
      <c r="A27" s="248">
        <v>4</v>
      </c>
      <c r="B27" s="308" t="s">
        <v>70</v>
      </c>
      <c r="C27" s="308"/>
      <c r="D27" s="309" t="s">
        <v>70</v>
      </c>
      <c r="E27" s="309"/>
      <c r="F27" s="309"/>
      <c r="G27" s="309"/>
      <c r="H27" s="249"/>
      <c r="I27" s="249"/>
      <c r="J27" s="249"/>
      <c r="K27" s="249"/>
      <c r="L27" s="249"/>
      <c r="M27" s="314"/>
      <c r="N27" s="314"/>
      <c r="O27" s="314"/>
      <c r="P27" s="314"/>
      <c r="Q27" s="314"/>
      <c r="R27" s="314"/>
      <c r="S27" s="249"/>
      <c r="T27" s="249"/>
      <c r="U27" s="249"/>
      <c r="V27" s="249"/>
      <c r="W27" s="250" t="s">
        <v>76</v>
      </c>
      <c r="X27" s="250"/>
      <c r="Y27" s="250"/>
      <c r="Z27" s="250"/>
      <c r="AA27" s="244" t="s">
        <v>115</v>
      </c>
      <c r="AB27" s="244"/>
      <c r="AC27" s="244"/>
      <c r="AD27" s="75"/>
      <c r="AE27" s="75"/>
      <c r="AF27" s="75"/>
    </row>
    <row r="28" spans="1:52" s="43" customFormat="1" ht="19.7" customHeight="1" x14ac:dyDescent="0.15">
      <c r="A28" s="248"/>
      <c r="B28" s="204" t="s">
        <v>71</v>
      </c>
      <c r="C28" s="204"/>
      <c r="D28" s="204"/>
      <c r="E28" s="204"/>
      <c r="F28" s="204"/>
      <c r="G28" s="204"/>
      <c r="H28" s="249"/>
      <c r="I28" s="249"/>
      <c r="J28" s="249"/>
      <c r="K28" s="249"/>
      <c r="L28" s="249"/>
      <c r="M28" s="314"/>
      <c r="N28" s="314"/>
      <c r="O28" s="314"/>
      <c r="P28" s="314"/>
      <c r="Q28" s="314"/>
      <c r="R28" s="314"/>
      <c r="S28" s="249"/>
      <c r="T28" s="249"/>
      <c r="U28" s="249"/>
      <c r="V28" s="249"/>
      <c r="W28" s="243" t="s">
        <v>78</v>
      </c>
      <c r="X28" s="243"/>
      <c r="Y28" s="243"/>
      <c r="Z28" s="243"/>
      <c r="AA28" s="244" t="s">
        <v>115</v>
      </c>
      <c r="AB28" s="244"/>
      <c r="AC28" s="244"/>
      <c r="AD28" s="75"/>
      <c r="AE28" s="75"/>
      <c r="AF28" s="75"/>
    </row>
    <row r="29" spans="1:52" s="43" customFormat="1" ht="19.7" customHeight="1" thickBot="1" x14ac:dyDescent="0.2">
      <c r="A29" s="248"/>
      <c r="B29" s="246">
        <f>VLOOKUP(B27,$AI$15:$AJ$19,2,0)</f>
        <v>0</v>
      </c>
      <c r="C29" s="246"/>
      <c r="D29" s="246">
        <f>VLOOKUP(D27,$AK$15:$AL$18,2,0)</f>
        <v>0</v>
      </c>
      <c r="E29" s="246"/>
      <c r="F29" s="246"/>
      <c r="G29" s="246"/>
      <c r="H29" s="249"/>
      <c r="I29" s="249"/>
      <c r="J29" s="249"/>
      <c r="K29" s="249"/>
      <c r="L29" s="249"/>
      <c r="M29" s="314"/>
      <c r="N29" s="314"/>
      <c r="O29" s="314"/>
      <c r="P29" s="314"/>
      <c r="Q29" s="314"/>
      <c r="R29" s="314"/>
      <c r="S29" s="249"/>
      <c r="T29" s="249"/>
      <c r="U29" s="249"/>
      <c r="V29" s="249"/>
      <c r="W29" s="247"/>
      <c r="X29" s="247"/>
      <c r="Y29" s="247"/>
      <c r="Z29" s="82" t="s">
        <v>75</v>
      </c>
      <c r="AA29" s="244" t="s">
        <v>115</v>
      </c>
      <c r="AB29" s="244"/>
      <c r="AC29" s="244"/>
      <c r="AD29" s="76"/>
      <c r="AE29" s="76"/>
      <c r="AF29" s="76"/>
    </row>
    <row r="30" spans="1:52" s="43" customFormat="1" ht="19.7" customHeight="1" thickTop="1" thickBot="1" x14ac:dyDescent="0.2">
      <c r="A30" s="321">
        <v>5</v>
      </c>
      <c r="B30" s="308" t="s">
        <v>70</v>
      </c>
      <c r="C30" s="308"/>
      <c r="D30" s="309" t="s">
        <v>70</v>
      </c>
      <c r="E30" s="309"/>
      <c r="F30" s="309"/>
      <c r="G30" s="309"/>
      <c r="H30" s="252"/>
      <c r="I30" s="252"/>
      <c r="J30" s="252"/>
      <c r="K30" s="252"/>
      <c r="L30" s="252"/>
      <c r="M30" s="314"/>
      <c r="N30" s="314"/>
      <c r="O30" s="314"/>
      <c r="P30" s="314"/>
      <c r="Q30" s="314"/>
      <c r="R30" s="314"/>
      <c r="S30" s="322"/>
      <c r="T30" s="322"/>
      <c r="U30" s="322"/>
      <c r="V30" s="322"/>
      <c r="W30" s="250" t="s">
        <v>76</v>
      </c>
      <c r="X30" s="250"/>
      <c r="Y30" s="250"/>
      <c r="Z30" s="250"/>
      <c r="AA30" s="244" t="s">
        <v>115</v>
      </c>
      <c r="AB30" s="244"/>
      <c r="AC30" s="244"/>
      <c r="AD30" s="75"/>
      <c r="AE30" s="75"/>
      <c r="AF30" s="75"/>
    </row>
    <row r="31" spans="1:52" s="43" customFormat="1" ht="19.7" customHeight="1" thickBot="1" x14ac:dyDescent="0.2">
      <c r="A31" s="321"/>
      <c r="B31" s="204" t="s">
        <v>71</v>
      </c>
      <c r="C31" s="204"/>
      <c r="D31" s="204"/>
      <c r="E31" s="204"/>
      <c r="F31" s="204"/>
      <c r="G31" s="204"/>
      <c r="H31" s="252"/>
      <c r="I31" s="252"/>
      <c r="J31" s="252"/>
      <c r="K31" s="252"/>
      <c r="L31" s="252"/>
      <c r="M31" s="314"/>
      <c r="N31" s="314"/>
      <c r="O31" s="314"/>
      <c r="P31" s="314"/>
      <c r="Q31" s="314"/>
      <c r="R31" s="314"/>
      <c r="S31" s="322"/>
      <c r="T31" s="322"/>
      <c r="U31" s="322"/>
      <c r="V31" s="322"/>
      <c r="W31" s="243" t="s">
        <v>78</v>
      </c>
      <c r="X31" s="243"/>
      <c r="Y31" s="243"/>
      <c r="Z31" s="243"/>
      <c r="AA31" s="244" t="s">
        <v>115</v>
      </c>
      <c r="AB31" s="244"/>
      <c r="AC31" s="244"/>
      <c r="AD31" s="75"/>
      <c r="AE31" s="75"/>
      <c r="AF31" s="75"/>
    </row>
    <row r="32" spans="1:52" s="43" customFormat="1" ht="19.7" customHeight="1" thickBot="1" x14ac:dyDescent="0.2">
      <c r="A32" s="321"/>
      <c r="B32" s="316">
        <f>VLOOKUP(B30,$AI$15:$AJ$19,2,0)</f>
        <v>0</v>
      </c>
      <c r="C32" s="316"/>
      <c r="D32" s="253">
        <f>VLOOKUP(D30,$AK$15:$AL$18,2,0)</f>
        <v>0</v>
      </c>
      <c r="E32" s="253"/>
      <c r="F32" s="253"/>
      <c r="G32" s="253"/>
      <c r="H32" s="252"/>
      <c r="I32" s="252"/>
      <c r="J32" s="252"/>
      <c r="K32" s="252"/>
      <c r="L32" s="252"/>
      <c r="M32" s="315"/>
      <c r="N32" s="317"/>
      <c r="O32" s="317"/>
      <c r="P32" s="317"/>
      <c r="Q32" s="317"/>
      <c r="R32" s="317"/>
      <c r="S32" s="322"/>
      <c r="T32" s="322"/>
      <c r="U32" s="322"/>
      <c r="V32" s="322"/>
      <c r="W32" s="318"/>
      <c r="X32" s="318"/>
      <c r="Y32" s="318"/>
      <c r="Z32" s="83" t="s">
        <v>75</v>
      </c>
      <c r="AA32" s="319" t="s">
        <v>115</v>
      </c>
      <c r="AB32" s="319"/>
      <c r="AC32" s="319"/>
      <c r="AD32" s="76"/>
      <c r="AE32" s="76"/>
      <c r="AF32" s="76"/>
    </row>
    <row r="33" spans="1:43" s="43" customFormat="1" ht="19.7" customHeight="1" x14ac:dyDescent="0.15">
      <c r="A33" s="326" t="s">
        <v>205</v>
      </c>
      <c r="B33" s="327" t="s">
        <v>116</v>
      </c>
      <c r="C33" s="327"/>
      <c r="D33" s="327"/>
      <c r="E33" s="327"/>
      <c r="F33" s="327" t="s">
        <v>117</v>
      </c>
      <c r="G33" s="327"/>
      <c r="H33" s="327"/>
      <c r="I33" s="327"/>
      <c r="J33" s="327" t="s">
        <v>118</v>
      </c>
      <c r="K33" s="327"/>
      <c r="L33" s="327"/>
      <c r="M33" s="327"/>
      <c r="N33" s="328" t="s">
        <v>119</v>
      </c>
      <c r="O33" s="328"/>
      <c r="P33" s="328"/>
      <c r="Q33" s="328"/>
      <c r="R33" s="328" t="s">
        <v>120</v>
      </c>
      <c r="S33" s="328"/>
      <c r="T33" s="328"/>
      <c r="U33" s="328"/>
      <c r="V33" s="328" t="s">
        <v>121</v>
      </c>
      <c r="W33" s="328"/>
      <c r="X33" s="328"/>
      <c r="Y33" s="328"/>
      <c r="Z33" s="329" t="s">
        <v>122</v>
      </c>
      <c r="AA33" s="329"/>
      <c r="AB33" s="329"/>
      <c r="AC33" s="329"/>
      <c r="AD33" s="76"/>
      <c r="AE33" s="76"/>
      <c r="AH33" s="73" t="s">
        <v>123</v>
      </c>
      <c r="AI33" s="73">
        <v>3</v>
      </c>
      <c r="AK33" s="73">
        <v>3</v>
      </c>
      <c r="AL33" s="73">
        <v>0.6</v>
      </c>
      <c r="AM33" s="73">
        <v>2</v>
      </c>
      <c r="AN33" s="73">
        <v>0.6</v>
      </c>
      <c r="AO33" s="73">
        <v>4</v>
      </c>
      <c r="AP33" s="73">
        <v>0.6</v>
      </c>
    </row>
    <row r="34" spans="1:43" s="43" customFormat="1" ht="19.7" customHeight="1" x14ac:dyDescent="0.15">
      <c r="A34" s="326"/>
      <c r="B34" s="330" t="s">
        <v>124</v>
      </c>
      <c r="C34" s="330"/>
      <c r="D34" s="331">
        <v>2</v>
      </c>
      <c r="E34" s="331"/>
      <c r="F34" s="330" t="s">
        <v>124</v>
      </c>
      <c r="G34" s="330"/>
      <c r="H34" s="331">
        <v>2</v>
      </c>
      <c r="I34" s="331"/>
      <c r="J34" s="330" t="s">
        <v>124</v>
      </c>
      <c r="K34" s="330"/>
      <c r="L34" s="331">
        <v>2</v>
      </c>
      <c r="M34" s="331"/>
      <c r="N34" s="330" t="s">
        <v>124</v>
      </c>
      <c r="O34" s="330"/>
      <c r="P34" s="331">
        <v>2</v>
      </c>
      <c r="Q34" s="331"/>
      <c r="R34" s="330" t="s">
        <v>124</v>
      </c>
      <c r="S34" s="330"/>
      <c r="T34" s="331">
        <v>2</v>
      </c>
      <c r="U34" s="331"/>
      <c r="V34" s="332">
        <f>SUM(B35:U36)</f>
        <v>0</v>
      </c>
      <c r="W34" s="332"/>
      <c r="X34" s="332"/>
      <c r="Y34" s="332"/>
      <c r="Z34" s="333">
        <f>AB6+V34</f>
        <v>0</v>
      </c>
      <c r="AA34" s="333"/>
      <c r="AB34" s="333"/>
      <c r="AC34" s="333"/>
      <c r="AD34" s="76"/>
      <c r="AE34" s="76"/>
      <c r="AH34" s="73" t="s">
        <v>125</v>
      </c>
      <c r="AI34" s="73">
        <v>3</v>
      </c>
      <c r="AK34" s="73">
        <v>6</v>
      </c>
      <c r="AL34" s="73">
        <v>0.4</v>
      </c>
      <c r="AM34" s="73">
        <v>3</v>
      </c>
      <c r="AN34" s="73">
        <v>0.4</v>
      </c>
      <c r="AO34" s="73">
        <v>7</v>
      </c>
      <c r="AP34" s="73">
        <v>0.4</v>
      </c>
    </row>
    <row r="35" spans="1:43" s="43" customFormat="1" ht="18" customHeight="1" x14ac:dyDescent="0.15">
      <c r="A35" s="326"/>
      <c r="B35" s="320">
        <f>D34*B20*D20</f>
        <v>0</v>
      </c>
      <c r="C35" s="320"/>
      <c r="D35" s="320"/>
      <c r="E35" s="320"/>
      <c r="F35" s="320">
        <f>H34*B23*D23</f>
        <v>0</v>
      </c>
      <c r="G35" s="320"/>
      <c r="H35" s="320"/>
      <c r="I35" s="320"/>
      <c r="J35" s="320">
        <f>L34*B26*D26</f>
        <v>0</v>
      </c>
      <c r="K35" s="320"/>
      <c r="L35" s="320"/>
      <c r="M35" s="320"/>
      <c r="N35" s="320">
        <f>P34*B29*D29</f>
        <v>0</v>
      </c>
      <c r="O35" s="320"/>
      <c r="P35" s="320"/>
      <c r="Q35" s="320"/>
      <c r="R35" s="320">
        <f>T34*B32*D32</f>
        <v>0</v>
      </c>
      <c r="S35" s="320"/>
      <c r="T35" s="320"/>
      <c r="U35" s="320"/>
      <c r="V35" s="332"/>
      <c r="W35" s="332"/>
      <c r="X35" s="332"/>
      <c r="Y35" s="332"/>
      <c r="Z35" s="333"/>
      <c r="AA35" s="333"/>
      <c r="AB35" s="333"/>
      <c r="AC35" s="333"/>
      <c r="AD35" s="76"/>
      <c r="AE35" s="76"/>
    </row>
    <row r="36" spans="1:43" s="43" customFormat="1" ht="18" customHeight="1" x14ac:dyDescent="0.15">
      <c r="A36" s="326"/>
      <c r="B36" s="320"/>
      <c r="C36" s="320"/>
      <c r="D36" s="320"/>
      <c r="E36" s="320"/>
      <c r="F36" s="320"/>
      <c r="G36" s="320"/>
      <c r="H36" s="320"/>
      <c r="I36" s="320"/>
      <c r="J36" s="320"/>
      <c r="K36" s="320"/>
      <c r="L36" s="320"/>
      <c r="M36" s="320"/>
      <c r="N36" s="320"/>
      <c r="O36" s="320"/>
      <c r="P36" s="320"/>
      <c r="Q36" s="320"/>
      <c r="R36" s="320"/>
      <c r="S36" s="320"/>
      <c r="T36" s="320"/>
      <c r="U36" s="320"/>
      <c r="V36" s="332"/>
      <c r="W36" s="332"/>
      <c r="X36" s="332"/>
      <c r="Y36" s="332"/>
      <c r="Z36" s="333"/>
      <c r="AA36" s="333"/>
      <c r="AB36" s="333"/>
      <c r="AC36" s="333"/>
      <c r="AD36" s="76"/>
      <c r="AE36" s="76"/>
      <c r="AH36" s="38"/>
      <c r="AI36" s="38"/>
      <c r="AJ36" s="38"/>
      <c r="AK36" s="38"/>
      <c r="AL36" s="38"/>
      <c r="AM36" s="38"/>
      <c r="AN36" s="38"/>
      <c r="AO36" s="38"/>
      <c r="AP36" s="38"/>
    </row>
    <row r="37" spans="1:43" s="43" customFormat="1" ht="19.7" customHeight="1" x14ac:dyDescent="0.15">
      <c r="A37" s="323" t="s">
        <v>42</v>
      </c>
      <c r="B37" s="324" t="s">
        <v>126</v>
      </c>
      <c r="C37" s="324"/>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76"/>
      <c r="AE37" s="76"/>
      <c r="AF37" s="76"/>
      <c r="AI37" s="38"/>
      <c r="AJ37" s="38"/>
      <c r="AK37" s="38"/>
      <c r="AL37" s="38"/>
      <c r="AM37" s="38"/>
      <c r="AN37" s="38"/>
      <c r="AO37" s="38"/>
      <c r="AP37" s="38"/>
      <c r="AQ37" s="38"/>
    </row>
    <row r="38" spans="1:43" s="43" customFormat="1" ht="19.7" customHeight="1" x14ac:dyDescent="0.15">
      <c r="A38" s="323"/>
      <c r="B38" s="325" t="s">
        <v>204</v>
      </c>
      <c r="C38" s="325"/>
      <c r="D38" s="325"/>
      <c r="E38" s="325"/>
      <c r="F38" s="325"/>
      <c r="G38" s="325"/>
      <c r="H38" s="325"/>
      <c r="I38" s="325"/>
      <c r="J38" s="325"/>
      <c r="K38" s="325"/>
      <c r="L38" s="325"/>
      <c r="M38" s="325"/>
      <c r="N38" s="325"/>
      <c r="O38" s="325"/>
      <c r="P38" s="325"/>
      <c r="Q38" s="325"/>
      <c r="R38" s="325"/>
      <c r="S38" s="325"/>
      <c r="T38" s="325"/>
      <c r="U38" s="325"/>
      <c r="V38" s="325"/>
      <c r="W38" s="325"/>
      <c r="X38" s="325"/>
      <c r="Y38" s="325"/>
      <c r="Z38" s="325"/>
      <c r="AA38" s="325"/>
      <c r="AB38" s="325"/>
      <c r="AC38" s="325"/>
      <c r="AD38" s="76"/>
      <c r="AE38" s="76"/>
      <c r="AF38" s="76"/>
      <c r="AI38" s="38"/>
      <c r="AJ38" s="38"/>
      <c r="AK38" s="38"/>
      <c r="AL38" s="38"/>
      <c r="AM38" s="38"/>
      <c r="AN38" s="38"/>
      <c r="AO38" s="38"/>
      <c r="AP38" s="38"/>
      <c r="AQ38" s="38"/>
    </row>
    <row r="39" spans="1:43" ht="19.7" customHeight="1" x14ac:dyDescent="0.15">
      <c r="A39" s="323"/>
      <c r="B39" s="38" t="s">
        <v>127</v>
      </c>
      <c r="AC39" s="84"/>
    </row>
    <row r="40" spans="1:43" ht="19.7" customHeight="1" x14ac:dyDescent="0.15">
      <c r="A40" s="323"/>
      <c r="B40" s="85" t="s">
        <v>128</v>
      </c>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6"/>
    </row>
    <row r="41" spans="1:43" ht="12.75" customHeight="1" x14ac:dyDescent="0.15">
      <c r="A41" s="75"/>
      <c r="B41" s="75"/>
      <c r="C41" s="75"/>
      <c r="D41" s="75"/>
      <c r="E41" s="75"/>
    </row>
    <row r="42" spans="1:43" ht="12.75" customHeight="1" x14ac:dyDescent="0.15">
      <c r="A42" s="75"/>
      <c r="B42" s="75"/>
      <c r="C42" s="75"/>
      <c r="D42" s="75"/>
      <c r="E42" s="75"/>
    </row>
  </sheetData>
  <mergeCells count="179">
    <mergeCell ref="A37:A40"/>
    <mergeCell ref="B37:AC37"/>
    <mergeCell ref="B38:AC38"/>
    <mergeCell ref="A33:A36"/>
    <mergeCell ref="B33:E33"/>
    <mergeCell ref="F33:I33"/>
    <mergeCell ref="J33:M33"/>
    <mergeCell ref="N33:Q33"/>
    <mergeCell ref="R33:U33"/>
    <mergeCell ref="V33:Y33"/>
    <mergeCell ref="Z33:AC33"/>
    <mergeCell ref="B34:C34"/>
    <mergeCell ref="D34:E34"/>
    <mergeCell ref="F34:G34"/>
    <mergeCell ref="H34:I34"/>
    <mergeCell ref="J34:K34"/>
    <mergeCell ref="L34:M34"/>
    <mergeCell ref="N34:O34"/>
    <mergeCell ref="P34:Q34"/>
    <mergeCell ref="R34:S34"/>
    <mergeCell ref="T34:U34"/>
    <mergeCell ref="V34:Y36"/>
    <mergeCell ref="Z34:AC36"/>
    <mergeCell ref="B35:E36"/>
    <mergeCell ref="F35:I36"/>
    <mergeCell ref="J35:M36"/>
    <mergeCell ref="N35:Q36"/>
    <mergeCell ref="A30:A32"/>
    <mergeCell ref="B30:C30"/>
    <mergeCell ref="D30:G30"/>
    <mergeCell ref="H30:L32"/>
    <mergeCell ref="M30:R30"/>
    <mergeCell ref="R35:U36"/>
    <mergeCell ref="S30:V32"/>
    <mergeCell ref="W30:Z30"/>
    <mergeCell ref="AA30:AC30"/>
    <mergeCell ref="B31:G31"/>
    <mergeCell ref="M31:R31"/>
    <mergeCell ref="W31:Z31"/>
    <mergeCell ref="AA31:AC31"/>
    <mergeCell ref="B32:C32"/>
    <mergeCell ref="D32:G32"/>
    <mergeCell ref="M32:R32"/>
    <mergeCell ref="W32:Y32"/>
    <mergeCell ref="AA32:AC32"/>
    <mergeCell ref="A27:A29"/>
    <mergeCell ref="B27:C27"/>
    <mergeCell ref="D27:G27"/>
    <mergeCell ref="H27:L29"/>
    <mergeCell ref="M27:R27"/>
    <mergeCell ref="S27:V29"/>
    <mergeCell ref="W27:Z27"/>
    <mergeCell ref="AA27:AC27"/>
    <mergeCell ref="B28:G28"/>
    <mergeCell ref="M28:R28"/>
    <mergeCell ref="W28:Z28"/>
    <mergeCell ref="AA28:AC28"/>
    <mergeCell ref="B29:C29"/>
    <mergeCell ref="D29:G29"/>
    <mergeCell ref="M29:R29"/>
    <mergeCell ref="W29:Y29"/>
    <mergeCell ref="AA29:AC29"/>
    <mergeCell ref="A24:A26"/>
    <mergeCell ref="B24:C24"/>
    <mergeCell ref="D24:G24"/>
    <mergeCell ref="H24:L26"/>
    <mergeCell ref="M24:R24"/>
    <mergeCell ref="S24:V26"/>
    <mergeCell ref="W24:Z24"/>
    <mergeCell ref="AA24:AC24"/>
    <mergeCell ref="B25:G25"/>
    <mergeCell ref="M25:R25"/>
    <mergeCell ref="W25:Z25"/>
    <mergeCell ref="AA25:AC25"/>
    <mergeCell ref="B26:C26"/>
    <mergeCell ref="D26:G26"/>
    <mergeCell ref="M26:R26"/>
    <mergeCell ref="W26:Y26"/>
    <mergeCell ref="AA26:AC26"/>
    <mergeCell ref="A21:A23"/>
    <mergeCell ref="B21:C21"/>
    <mergeCell ref="D21:G21"/>
    <mergeCell ref="H21:L23"/>
    <mergeCell ref="M21:R21"/>
    <mergeCell ref="S21:V23"/>
    <mergeCell ref="W21:Z21"/>
    <mergeCell ref="AA21:AC21"/>
    <mergeCell ref="B22:G22"/>
    <mergeCell ref="M22:R22"/>
    <mergeCell ref="W22:Z22"/>
    <mergeCell ref="AA22:AC22"/>
    <mergeCell ref="B23:C23"/>
    <mergeCell ref="D23:G23"/>
    <mergeCell ref="M23:R23"/>
    <mergeCell ref="W23:Y23"/>
    <mergeCell ref="AA23:AC23"/>
    <mergeCell ref="A18:A20"/>
    <mergeCell ref="B18:C18"/>
    <mergeCell ref="D18:G18"/>
    <mergeCell ref="H18:L20"/>
    <mergeCell ref="M18:R18"/>
    <mergeCell ref="S18:V20"/>
    <mergeCell ref="W18:Z18"/>
    <mergeCell ref="AA18:AC18"/>
    <mergeCell ref="B19:G19"/>
    <mergeCell ref="M19:R19"/>
    <mergeCell ref="W19:Z19"/>
    <mergeCell ref="AA19:AC19"/>
    <mergeCell ref="B20:C20"/>
    <mergeCell ref="D20:G20"/>
    <mergeCell ref="M20:R20"/>
    <mergeCell ref="W20:Y20"/>
    <mergeCell ref="AA20:AC20"/>
    <mergeCell ref="A15:A17"/>
    <mergeCell ref="B15:C15"/>
    <mergeCell ref="D15:G15"/>
    <mergeCell ref="H15:L17"/>
    <mergeCell ref="M15:R15"/>
    <mergeCell ref="S15:V17"/>
    <mergeCell ref="W15:Z15"/>
    <mergeCell ref="AA15:AC15"/>
    <mergeCell ref="B16:G16"/>
    <mergeCell ref="M16:R16"/>
    <mergeCell ref="W16:Z16"/>
    <mergeCell ref="AA16:AC16"/>
    <mergeCell ref="B17:C17"/>
    <mergeCell ref="D17:G17"/>
    <mergeCell ref="M17:R17"/>
    <mergeCell ref="W17:Y17"/>
    <mergeCell ref="AA17:AC17"/>
    <mergeCell ref="A11:A14"/>
    <mergeCell ref="B11:C11"/>
    <mergeCell ref="D11:G11"/>
    <mergeCell ref="H11:L14"/>
    <mergeCell ref="M11:R11"/>
    <mergeCell ref="S11:Z11"/>
    <mergeCell ref="AA11:AC11"/>
    <mergeCell ref="B12:C14"/>
    <mergeCell ref="D12:G14"/>
    <mergeCell ref="M12:R13"/>
    <mergeCell ref="S12:V14"/>
    <mergeCell ref="W12:Z12"/>
    <mergeCell ref="AA12:AC12"/>
    <mergeCell ref="W13:Z13"/>
    <mergeCell ref="AA13:AC13"/>
    <mergeCell ref="M14:R14"/>
    <mergeCell ref="W14:Z14"/>
    <mergeCell ref="AA14:AC14"/>
    <mergeCell ref="Z5:AC5"/>
    <mergeCell ref="A6:J6"/>
    <mergeCell ref="N6:Q6"/>
    <mergeCell ref="W6:X6"/>
    <mergeCell ref="Z6:AA6"/>
    <mergeCell ref="AB6:AC9"/>
    <mergeCell ref="A7:J7"/>
    <mergeCell ref="N7:Q7"/>
    <mergeCell ref="W7:X7"/>
    <mergeCell ref="Z7:AA7"/>
    <mergeCell ref="A8:J8"/>
    <mergeCell ref="N8:Q8"/>
    <mergeCell ref="W8:X8"/>
    <mergeCell ref="Z8:AA8"/>
    <mergeCell ref="A9:J9"/>
    <mergeCell ref="N9:Q9"/>
    <mergeCell ref="W9:X9"/>
    <mergeCell ref="Z9:AA9"/>
    <mergeCell ref="W1:Y1"/>
    <mergeCell ref="Z1:AC1"/>
    <mergeCell ref="A3:B3"/>
    <mergeCell ref="C3:M3"/>
    <mergeCell ref="N3:Q3"/>
    <mergeCell ref="R3:Y3"/>
    <mergeCell ref="AA3:AB3"/>
    <mergeCell ref="A4:B4"/>
    <mergeCell ref="C4:M4"/>
    <mergeCell ref="N4:O4"/>
    <mergeCell ref="P4:U4"/>
    <mergeCell ref="V4:Y4"/>
    <mergeCell ref="Z4:AB4"/>
  </mergeCells>
  <phoneticPr fontId="18"/>
  <dataValidations count="7">
    <dataValidation type="list" allowBlank="1" showInputMessage="1" showErrorMessage="1" sqref="A6:J6">
      <formula1>$AI$6:$AI$9</formula1>
      <formula2>0</formula2>
    </dataValidation>
    <dataValidation type="list" allowBlank="1" showInputMessage="1" showErrorMessage="1" sqref="D15:G15 D18:G18 D27:G27 D21:G21 D24:G24 D30:G30">
      <formula1>$AK$15:$AK$18</formula1>
      <formula2>0</formula2>
    </dataValidation>
    <dataValidation type="list" allowBlank="1" showInputMessage="1" showErrorMessage="1" sqref="A7">
      <formula1>$AK$6:$AK$7</formula1>
      <formula2>0</formula2>
    </dataValidation>
    <dataValidation type="list" allowBlank="1" showInputMessage="1" showErrorMessage="1" sqref="A8">
      <formula1>$AM$6:$AM$7</formula1>
      <formula2>0</formula2>
    </dataValidation>
    <dataValidation type="list" allowBlank="1" showInputMessage="1" showErrorMessage="1" sqref="B15:C15">
      <formula1>$AI$15:$AI$19</formula1>
      <formula2>0</formula2>
    </dataValidation>
    <dataValidation type="list" allowBlank="1" showInputMessage="1" showErrorMessage="1" sqref="A9:J9">
      <formula1>$AO$6:$AO$10</formula1>
      <formula2>0</formula2>
    </dataValidation>
    <dataValidation type="list" allowBlank="1" showInputMessage="1" showErrorMessage="1" sqref="B18:C18 B21:C21 B24:C24 B27:C27 B30:C30">
      <formula1>$AI$15:$AI$17</formula1>
    </dataValidation>
  </dataValidations>
  <pageMargins left="0.78740157480314965" right="0.39370078740157483" top="0.78740157480314965" bottom="0.78740157480314965" header="0.51181102362204722" footer="0.39370078740157483"/>
  <pageSetup paperSize="9" firstPageNumber="0" orientation="portrait" horizontalDpi="300" verticalDpi="300" r:id="rId1"/>
  <headerFooter>
    <oddHeader>&amp;L様式５－４</oddHeader>
    <oddFooter>&amp;R&amp;"ＭＳ 明朝,標準"&amp;9倉敷市庁舎等再編整備事業（行政ゾーン整備）管理支援業務プロポーザル</oddFooter>
  </headerFooter>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一覧 </vt:lpstr>
      <vt:lpstr>様式1</vt:lpstr>
      <vt:lpstr>様式2</vt:lpstr>
      <vt:lpstr>様式３</vt:lpstr>
      <vt:lpstr>様式4</vt:lpstr>
      <vt:lpstr>様式5-1 </vt:lpstr>
      <vt:lpstr>様式5-2</vt:lpstr>
      <vt:lpstr>様式5-3 </vt:lpstr>
      <vt:lpstr>様式5-4</vt:lpstr>
      <vt:lpstr>様式5-5</vt:lpstr>
      <vt:lpstr>様式5-6</vt:lpstr>
      <vt:lpstr>様式5-7</vt:lpstr>
      <vt:lpstr>様式6-1</vt:lpstr>
      <vt:lpstr>様式6-2</vt:lpstr>
      <vt:lpstr>様式6-3</vt:lpstr>
      <vt:lpstr>'一覧 '!Print_Area</vt:lpstr>
      <vt:lpstr>様式1!Print_Area</vt:lpstr>
      <vt:lpstr>様式2!Print_Area</vt:lpstr>
      <vt:lpstr>様式３!Print_Area</vt:lpstr>
      <vt:lpstr>様式4!Print_Area</vt:lpstr>
      <vt:lpstr>'様式5-1 '!Print_Area</vt:lpstr>
      <vt:lpstr>'様式5-2'!Print_Area</vt:lpstr>
      <vt:lpstr>'様式5-3 '!Print_Area</vt:lpstr>
      <vt:lpstr>'様式5-4'!Print_Area</vt:lpstr>
      <vt:lpstr>'様式5-5'!Print_Area</vt:lpstr>
      <vt:lpstr>'様式5-6'!Print_Area</vt:lpstr>
      <vt:lpstr>'様式5-7'!Print_Area</vt:lpstr>
      <vt:lpstr>'様式6-1'!Print_Area</vt:lpstr>
      <vt:lpstr>'様式6-2'!Print_Area</vt:lpstr>
      <vt:lpstr>'様式6-3'!Print_Area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花土　裕治</dc:creator>
  <dc:description/>
  <cp:lastModifiedBy>熊野　守</cp:lastModifiedBy>
  <cp:revision>0</cp:revision>
  <cp:lastPrinted>2023-04-11T23:46:04Z</cp:lastPrinted>
  <dcterms:created xsi:type="dcterms:W3CDTF">2015-12-26T11:30:08Z</dcterms:created>
  <dcterms:modified xsi:type="dcterms:W3CDTF">2023-05-15T00:17:10Z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